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miyauchi\Documents\サッカー連盟関係\クラブチーム選手権\ｸﾗﾌﾞ選手権_2025\"/>
    </mc:Choice>
  </mc:AlternateContent>
  <xr:revisionPtr revIDLastSave="0" documentId="13_ncr:1_{2F8ECCA7-B368-497D-BEA1-C69DEB289A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エントリー表" sheetId="5" r:id="rId1"/>
    <sheet name="メンバー表(記載例)" sheetId="18" r:id="rId2"/>
    <sheet name="メンバー表" sheetId="1" r:id="rId3"/>
    <sheet name="交代用紙" sheetId="15" r:id="rId4"/>
  </sheets>
  <definedNames>
    <definedName name="_xlnm.Print_Area" localSheetId="0">エントリー表!$A$1:$K$50</definedName>
    <definedName name="_xlnm.Print_Area" localSheetId="2">メンバー表!$B$1:$U$47</definedName>
    <definedName name="_xlnm.Print_Area" localSheetId="1">'メンバー表(記載例)'!$B$1:$U$47</definedName>
  </definedNames>
  <calcPr calcId="191029"/>
</workbook>
</file>

<file path=xl/calcChain.xml><?xml version="1.0" encoding="utf-8"?>
<calcChain xmlns="http://schemas.openxmlformats.org/spreadsheetml/2006/main">
  <c r="D39" i="5" l="1"/>
  <c r="I15" i="5"/>
  <c r="F39" i="1" l="1"/>
  <c r="E39" i="1"/>
  <c r="D39" i="1"/>
  <c r="C39" i="1"/>
  <c r="B39" i="1"/>
  <c r="F38" i="1"/>
  <c r="E38" i="1"/>
  <c r="D38" i="1"/>
  <c r="C38" i="1"/>
  <c r="B38" i="1"/>
  <c r="F37" i="1"/>
  <c r="E37" i="1"/>
  <c r="D37" i="1"/>
  <c r="C37" i="1"/>
  <c r="B37" i="1"/>
  <c r="F36" i="1"/>
  <c r="E36" i="1"/>
  <c r="D36" i="1"/>
  <c r="C36" i="1"/>
  <c r="B36" i="1"/>
  <c r="F35" i="1"/>
  <c r="E35" i="1"/>
  <c r="D35" i="1"/>
  <c r="C35" i="1"/>
  <c r="B35" i="1"/>
  <c r="F34" i="1"/>
  <c r="E34" i="1"/>
  <c r="D34" i="1"/>
  <c r="C34" i="1"/>
  <c r="B34" i="1"/>
  <c r="F33" i="1"/>
  <c r="E33" i="1"/>
  <c r="D33" i="1"/>
  <c r="C33" i="1"/>
  <c r="B33" i="1"/>
  <c r="F32" i="1"/>
  <c r="E32" i="1"/>
  <c r="D32" i="1"/>
  <c r="C32" i="1"/>
  <c r="B32" i="1"/>
  <c r="F31" i="1"/>
  <c r="E31" i="1"/>
  <c r="D31" i="1"/>
  <c r="C31" i="1"/>
  <c r="B31" i="1"/>
  <c r="F30" i="1"/>
  <c r="E30" i="1"/>
  <c r="D30" i="1"/>
  <c r="C30" i="1"/>
  <c r="B30" i="1"/>
  <c r="F29" i="1"/>
  <c r="E29" i="1"/>
  <c r="D29" i="1"/>
  <c r="C29" i="1"/>
  <c r="B29" i="1"/>
  <c r="F28" i="1"/>
  <c r="E28" i="1"/>
  <c r="D28" i="1"/>
  <c r="C28" i="1"/>
  <c r="B28" i="1"/>
  <c r="F27" i="1"/>
  <c r="E27" i="1"/>
  <c r="D27" i="1"/>
  <c r="C27" i="1"/>
  <c r="B27" i="1"/>
  <c r="F26" i="1"/>
  <c r="E26" i="1"/>
  <c r="D26" i="1"/>
  <c r="C26" i="1"/>
  <c r="B26" i="1"/>
  <c r="F25" i="1"/>
  <c r="E25" i="1"/>
  <c r="D25" i="1"/>
  <c r="C25" i="1"/>
  <c r="B25" i="1"/>
  <c r="F24" i="1"/>
  <c r="E24" i="1"/>
  <c r="D24" i="1"/>
  <c r="C24" i="1"/>
  <c r="B24" i="1"/>
  <c r="F23" i="1"/>
  <c r="E23" i="1"/>
  <c r="D23" i="1"/>
  <c r="C23" i="1"/>
  <c r="B23" i="1"/>
  <c r="F22" i="1"/>
  <c r="E22" i="1"/>
  <c r="D22" i="1"/>
  <c r="C22" i="1"/>
  <c r="B22" i="1"/>
  <c r="F21" i="1"/>
  <c r="E21" i="1"/>
  <c r="D21" i="1"/>
  <c r="C21" i="1"/>
  <c r="B21" i="1"/>
  <c r="F20" i="1"/>
  <c r="E20" i="1"/>
  <c r="D20" i="1"/>
  <c r="C20" i="1"/>
  <c r="B20" i="1"/>
  <c r="F19" i="1"/>
  <c r="E19" i="1"/>
  <c r="D19" i="1"/>
  <c r="C19" i="1"/>
  <c r="B19" i="1"/>
  <c r="F18" i="1"/>
  <c r="E18" i="1"/>
  <c r="D18" i="1"/>
  <c r="C18" i="1"/>
  <c r="B18" i="1"/>
  <c r="F17" i="1"/>
  <c r="E17" i="1"/>
  <c r="D17" i="1"/>
  <c r="C17" i="1"/>
  <c r="B17" i="1"/>
  <c r="F16" i="1"/>
  <c r="E16" i="1"/>
  <c r="D16" i="1"/>
  <c r="C16" i="1"/>
  <c r="B16" i="1"/>
  <c r="F15" i="1"/>
  <c r="E15" i="1"/>
  <c r="D15" i="1"/>
  <c r="C15" i="1"/>
  <c r="B15" i="1"/>
  <c r="F14" i="1"/>
  <c r="E14" i="1"/>
  <c r="D14" i="1"/>
  <c r="C14" i="1"/>
  <c r="B14" i="1"/>
  <c r="F13" i="1"/>
  <c r="E13" i="1"/>
  <c r="D13" i="1"/>
  <c r="C13" i="1"/>
  <c r="B13" i="1"/>
  <c r="F12" i="1"/>
  <c r="E12" i="1"/>
  <c r="D12" i="1"/>
  <c r="C12" i="1"/>
  <c r="B12" i="1"/>
  <c r="F11" i="1"/>
  <c r="E11" i="1"/>
  <c r="D11" i="1"/>
  <c r="C11" i="1"/>
  <c r="B11" i="1"/>
  <c r="F10" i="1"/>
  <c r="E10" i="1"/>
  <c r="D10" i="1"/>
  <c r="C10" i="1"/>
  <c r="B10" i="1"/>
  <c r="I36" i="5"/>
  <c r="I35" i="5"/>
  <c r="I34" i="5"/>
  <c r="I33" i="5"/>
  <c r="I32" i="5"/>
  <c r="I31" i="5"/>
  <c r="I30" i="5"/>
  <c r="I29" i="5"/>
  <c r="I28" i="5" l="1"/>
  <c r="I27" i="5"/>
  <c r="I26" i="5"/>
  <c r="I25" i="5"/>
  <c r="I24" i="5"/>
  <c r="I23" i="5"/>
  <c r="I22" i="5"/>
  <c r="I21" i="5"/>
  <c r="I20" i="5"/>
  <c r="I19" i="5"/>
  <c r="I18" i="5"/>
  <c r="I17" i="5"/>
  <c r="I16" i="5"/>
  <c r="I14" i="5"/>
  <c r="I13" i="5"/>
  <c r="I12" i="5"/>
  <c r="I11" i="5"/>
  <c r="I10" i="5"/>
  <c r="I9" i="5"/>
  <c r="I8" i="5"/>
  <c r="I7" i="5"/>
  <c r="Q21" i="1" l="1"/>
  <c r="M21" i="1"/>
  <c r="K21" i="1"/>
  <c r="Q20" i="1"/>
  <c r="M20" i="1"/>
  <c r="K20" i="1"/>
  <c r="Q19" i="1"/>
  <c r="M19" i="1"/>
  <c r="K19" i="1"/>
  <c r="Q18" i="1"/>
  <c r="M18" i="1"/>
  <c r="K18" i="1"/>
  <c r="Q17" i="1"/>
  <c r="M17" i="1"/>
  <c r="K17" i="1"/>
  <c r="Q16" i="1"/>
  <c r="M16" i="1"/>
  <c r="K16" i="1"/>
  <c r="Q15" i="1"/>
  <c r="M15" i="1"/>
  <c r="K15" i="1"/>
  <c r="Q14" i="1"/>
  <c r="M14" i="1"/>
  <c r="K14" i="1"/>
  <c r="Q13" i="1"/>
  <c r="M13" i="1"/>
  <c r="K13" i="1"/>
  <c r="Q12" i="1"/>
  <c r="M12" i="1"/>
  <c r="K12" i="1"/>
  <c r="Q11" i="1"/>
  <c r="M11" i="1"/>
  <c r="K11" i="1"/>
  <c r="Q10" i="1"/>
  <c r="B4" i="15" l="1"/>
  <c r="E7" i="1"/>
  <c r="O29" i="15" l="1"/>
  <c r="B29" i="15"/>
  <c r="O4" i="15"/>
  <c r="S29" i="1"/>
  <c r="P29" i="1"/>
  <c r="M29" i="1"/>
  <c r="S28" i="1"/>
  <c r="P28" i="1"/>
  <c r="M28" i="1"/>
  <c r="S27" i="1"/>
  <c r="P27" i="1"/>
  <c r="M27" i="1"/>
  <c r="S26" i="1"/>
  <c r="P26" i="1"/>
  <c r="M26" i="1"/>
  <c r="M10" i="1"/>
  <c r="K10" i="1"/>
</calcChain>
</file>

<file path=xl/sharedStrings.xml><?xml version="1.0" encoding="utf-8"?>
<sst xmlns="http://schemas.openxmlformats.org/spreadsheetml/2006/main" count="283" uniqueCount="125">
  <si>
    <t>※ポジション変更は、二重線で消して修正下さい</t>
    <rPh sb="6" eb="8">
      <t>ヘンコウ</t>
    </rPh>
    <rPh sb="10" eb="13">
      <t>ニジュウセン</t>
    </rPh>
    <rPh sb="14" eb="15">
      <t>ケ</t>
    </rPh>
    <rPh sb="17" eb="19">
      <t>シュウセイ</t>
    </rPh>
    <rPh sb="19" eb="20">
      <t>クダ</t>
    </rPh>
    <phoneticPr fontId="2"/>
  </si>
  <si>
    <t>※試合登録選手は表示順の数字を記入して下さい</t>
    <rPh sb="1" eb="3">
      <t>シアイ</t>
    </rPh>
    <rPh sb="3" eb="5">
      <t>トウロク</t>
    </rPh>
    <rPh sb="5" eb="7">
      <t>センシュ</t>
    </rPh>
    <rPh sb="8" eb="10">
      <t>ヒョウジ</t>
    </rPh>
    <rPh sb="10" eb="11">
      <t>ジュン</t>
    </rPh>
    <rPh sb="12" eb="14">
      <t>スウジ</t>
    </rPh>
    <rPh sb="15" eb="17">
      <t>キニュウ</t>
    </rPh>
    <rPh sb="19" eb="20">
      <t>クダ</t>
    </rPh>
    <phoneticPr fontId="2"/>
  </si>
  <si>
    <t>※チームスタッフも、表示順の数字を記入して下さい</t>
    <rPh sb="10" eb="13">
      <t>ヒョウジジュン</t>
    </rPh>
    <rPh sb="14" eb="16">
      <t>スウジ</t>
    </rPh>
    <rPh sb="17" eb="19">
      <t>キニュウ</t>
    </rPh>
    <rPh sb="21" eb="22">
      <t>クダ</t>
    </rPh>
    <phoneticPr fontId="2"/>
  </si>
  <si>
    <t>記入責任者署名：</t>
    <rPh sb="0" eb="2">
      <t>キニュウ</t>
    </rPh>
    <rPh sb="2" eb="5">
      <t>セキニンシャ</t>
    </rPh>
    <rPh sb="5" eb="7">
      <t>ショメイ</t>
    </rPh>
    <phoneticPr fontId="2"/>
  </si>
  <si>
    <t>※ゲームキャプテンの背番号を◯で囲んで下さい　※背番号は変更できません</t>
    <rPh sb="10" eb="13">
      <t>セバンゴウ</t>
    </rPh>
    <rPh sb="16" eb="17">
      <t>カコ</t>
    </rPh>
    <rPh sb="19" eb="20">
      <t>クダ</t>
    </rPh>
    <rPh sb="24" eb="27">
      <t>セバンゴウ</t>
    </rPh>
    <rPh sb="28" eb="30">
      <t>ヘンコウ</t>
    </rPh>
    <phoneticPr fontId="2"/>
  </si>
  <si>
    <t>メンバー提出用紙</t>
    <rPh sb="4" eb="6">
      <t>テイシュツ</t>
    </rPh>
    <rPh sb="6" eb="8">
      <t>ヨウシ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</si>
  <si>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</si>
  <si>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</si>
  <si>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対戦相手：</t>
    <rPh sb="0" eb="2">
      <t>タイセン</t>
    </rPh>
    <rPh sb="2" eb="4">
      <t>アイテ</t>
    </rPh>
    <phoneticPr fontId="2"/>
  </si>
  <si>
    <t>開 催 日：</t>
    <rPh sb="0" eb="1">
      <t>カイ</t>
    </rPh>
    <rPh sb="2" eb="3">
      <t>モヨオ</t>
    </rPh>
    <rPh sb="4" eb="5">
      <t>ヒ</t>
    </rPh>
    <phoneticPr fontId="2"/>
  </si>
  <si>
    <t>チーム名：</t>
    <rPh sb="3" eb="4">
      <t>ナ</t>
    </rPh>
    <phoneticPr fontId="2"/>
  </si>
  <si>
    <t>背番号</t>
    <rPh sb="0" eb="3">
      <t>セバンゴウ</t>
    </rPh>
    <phoneticPr fontId="2"/>
  </si>
  <si>
    <t>選手名</t>
    <rPh sb="0" eb="3">
      <t>センシュメイ</t>
    </rPh>
    <phoneticPr fontId="2"/>
  </si>
  <si>
    <t>試合登録</t>
    <rPh sb="0" eb="2">
      <t>シアイ</t>
    </rPh>
    <rPh sb="2" eb="4">
      <t>トウロク</t>
    </rPh>
    <phoneticPr fontId="2"/>
  </si>
  <si>
    <t>交代</t>
    <rPh sb="0" eb="2">
      <t>コウタイ</t>
    </rPh>
    <phoneticPr fontId="2"/>
  </si>
  <si>
    <t>登録外</t>
    <rPh sb="0" eb="3">
      <t>トウロクガイ</t>
    </rPh>
    <phoneticPr fontId="2"/>
  </si>
  <si>
    <t>役職名</t>
    <rPh sb="0" eb="2">
      <t>ヤクショク</t>
    </rPh>
    <rPh sb="2" eb="3">
      <t>ナ</t>
    </rPh>
    <phoneticPr fontId="2"/>
  </si>
  <si>
    <t>スタッフ名</t>
    <rPh sb="4" eb="5">
      <t>ナ</t>
    </rPh>
    <phoneticPr fontId="2"/>
  </si>
  <si>
    <t>ベンチ入り</t>
    <rPh sb="3" eb="4">
      <t>イ</t>
    </rPh>
    <phoneticPr fontId="2"/>
  </si>
  <si>
    <t>ユニフォーム色（○で囲む）</t>
    <rPh sb="6" eb="7">
      <t>イロ</t>
    </rPh>
    <rPh sb="10" eb="11">
      <t>カコ</t>
    </rPh>
    <phoneticPr fontId="2"/>
  </si>
  <si>
    <t>正</t>
    <rPh sb="0" eb="1">
      <t>セイ</t>
    </rPh>
    <phoneticPr fontId="2"/>
  </si>
  <si>
    <t>副</t>
    <rPh sb="0" eb="1">
      <t>フク</t>
    </rPh>
    <phoneticPr fontId="2"/>
  </si>
  <si>
    <t>Ｐｏｓ．</t>
    <phoneticPr fontId="2"/>
  </si>
  <si>
    <t>ベンチ入りスタッフ6名（1～6）　ベンチ入りしない：空欄</t>
    <rPh sb="3" eb="4">
      <t>イ</t>
    </rPh>
    <rPh sb="10" eb="11">
      <t>メイ</t>
    </rPh>
    <rPh sb="20" eb="21">
      <t>イ</t>
    </rPh>
    <rPh sb="26" eb="28">
      <t>クウラン</t>
    </rPh>
    <phoneticPr fontId="2"/>
  </si>
  <si>
    <t>先発選手：（1～11）　交代選手：（12～18）　登録外選手：（×）</t>
    <rPh sb="0" eb="2">
      <t>センパツ</t>
    </rPh>
    <rPh sb="2" eb="4">
      <t>センシュ</t>
    </rPh>
    <rPh sb="12" eb="16">
      <t>コウタイセンシュ</t>
    </rPh>
    <rPh sb="25" eb="28">
      <t>トウロクガイ</t>
    </rPh>
    <rPh sb="28" eb="30">
      <t>センシュ</t>
    </rPh>
    <phoneticPr fontId="2"/>
  </si>
  <si>
    <t>選手登録番号</t>
    <rPh sb="0" eb="2">
      <t>センシュ</t>
    </rPh>
    <rPh sb="2" eb="4">
      <t>トウロク</t>
    </rPh>
    <rPh sb="4" eb="6">
      <t>バンゴウ</t>
    </rPh>
    <phoneticPr fontId="2"/>
  </si>
  <si>
    <t>名前</t>
    <rPh sb="0" eb="2">
      <t>ナマエ</t>
    </rPh>
    <phoneticPr fontId="2"/>
  </si>
  <si>
    <t>身長</t>
  </si>
  <si>
    <t>体重</t>
  </si>
  <si>
    <t>年齢</t>
    <rPh sb="0" eb="2">
      <t>ねんれい</t>
    </rPh>
    <phoneticPr fontId="2" type="Hiragana" alignment="center"/>
  </si>
  <si>
    <t>前登録チーム名</t>
    <rPh sb="6" eb="7">
      <t>メイ</t>
    </rPh>
    <phoneticPr fontId="2"/>
  </si>
  <si>
    <t>ＦＰ（正）</t>
    <rPh sb="3" eb="4">
      <t>セイ</t>
    </rPh>
    <phoneticPr fontId="2"/>
  </si>
  <si>
    <t>ＦＰ（副）</t>
    <rPh sb="3" eb="4">
      <t>フク</t>
    </rPh>
    <phoneticPr fontId="2"/>
  </si>
  <si>
    <t>ＧＫ（正）</t>
    <rPh sb="3" eb="4">
      <t>セイ</t>
    </rPh>
    <phoneticPr fontId="2"/>
  </si>
  <si>
    <t>ＧＫ（副）</t>
    <rPh sb="3" eb="4">
      <t>フク</t>
    </rPh>
    <phoneticPr fontId="2"/>
  </si>
  <si>
    <t>チーム名</t>
    <rPh sb="3" eb="4">
      <t>ナ</t>
    </rPh>
    <phoneticPr fontId="2" alignment="center"/>
  </si>
  <si>
    <t>会　　場：</t>
    <rPh sb="0" eb="1">
      <t>カイ</t>
    </rPh>
    <rPh sb="3" eb="4">
      <t>バ</t>
    </rPh>
    <phoneticPr fontId="2"/>
  </si>
  <si>
    <t>生年月日</t>
    <rPh sb="0" eb="2">
      <t>セイネン</t>
    </rPh>
    <rPh sb="2" eb="4">
      <t>ガッピ</t>
    </rPh>
    <phoneticPr fontId="2" alignment="center"/>
  </si>
  <si>
    <t>ＧＫ</t>
  </si>
  <si>
    <t>ＭＦ</t>
  </si>
  <si>
    <t>ＤＦ</t>
  </si>
  <si>
    <t>ＦＷ</t>
  </si>
  <si>
    <t>ポジション</t>
    <phoneticPr fontId="2"/>
  </si>
  <si>
    <t>DF/GK</t>
    <phoneticPr fontId="2" alignment="center"/>
  </si>
  <si>
    <t>MF/GK</t>
    <phoneticPr fontId="2" alignment="center"/>
  </si>
  <si>
    <t>FW/GK</t>
    <phoneticPr fontId="2" alignment="center"/>
  </si>
  <si>
    <t>シャツ</t>
    <phoneticPr fontId="2"/>
  </si>
  <si>
    <t>ショーツ</t>
    <phoneticPr fontId="2"/>
  </si>
  <si>
    <t>選手番号</t>
    <rPh sb="0" eb="2">
      <t>ｾﾝｼｭ</t>
    </rPh>
    <rPh sb="2" eb="4">
      <t>ﾊﾞﾝｺﾞｳ</t>
    </rPh>
    <phoneticPr fontId="2" type="halfwidthKatakana"/>
  </si>
  <si>
    <t>年</t>
    <rPh sb="0" eb="1">
      <t>ﾈﾝ</t>
    </rPh>
    <phoneticPr fontId="2" type="halfwidthKatakana"/>
  </si>
  <si>
    <t>フリガナ</t>
    <phoneticPr fontId="2" type="halfwidthKatakana"/>
  </si>
  <si>
    <t>ＦＰ</t>
    <phoneticPr fontId="2"/>
  </si>
  <si>
    <t>ＧＫ</t>
    <phoneticPr fontId="2"/>
  </si>
  <si>
    <t>マッチコミッショナー署名</t>
    <rPh sb="10" eb="12">
      <t>ショメイ</t>
    </rPh>
    <phoneticPr fontId="2"/>
  </si>
  <si>
    <t>　　＊同一ポジション内は、後→前、右→左の順</t>
    <rPh sb="3" eb="5">
      <t>ドウイツ</t>
    </rPh>
    <rPh sb="10" eb="11">
      <t>ナイ</t>
    </rPh>
    <rPh sb="13" eb="14">
      <t>ウシロ</t>
    </rPh>
    <rPh sb="15" eb="16">
      <t>マエ</t>
    </rPh>
    <rPh sb="17" eb="18">
      <t>ミギ</t>
    </rPh>
    <rPh sb="19" eb="20">
      <t>ヒダリ</t>
    </rPh>
    <rPh sb="21" eb="22">
      <t>ジュン</t>
    </rPh>
    <phoneticPr fontId="2"/>
  </si>
  <si>
    <t>先発</t>
    <rPh sb="0" eb="2">
      <t>ｾﾝﾊﾟﾂ</t>
    </rPh>
    <phoneticPr fontId="2" type="halfwidthKatakana"/>
  </si>
  <si>
    <t>（公財）埼玉県サッカー協会</t>
    <rPh sb="1" eb="3">
      <t>コウザイ</t>
    </rPh>
    <rPh sb="4" eb="7">
      <t>サイタマケン</t>
    </rPh>
    <rPh sb="11" eb="13">
      <t>キョウカイ</t>
    </rPh>
    <phoneticPr fontId="2"/>
  </si>
  <si>
    <t>チーム所在地</t>
    <rPh sb="3" eb="6">
      <t>ショザイチ</t>
    </rPh>
    <phoneticPr fontId="2" alignment="center"/>
  </si>
  <si>
    <t>コーチ</t>
  </si>
  <si>
    <t>スタッフ</t>
    <phoneticPr fontId="2" alignment="center"/>
  </si>
  <si>
    <t>№</t>
    <phoneticPr fontId="2" type="Hiragana" alignment="center"/>
  </si>
  <si>
    <t>スタッフ</t>
    <phoneticPr fontId="2" alignment="center"/>
  </si>
  <si>
    <t>スタッフ</t>
    <phoneticPr fontId="2"/>
  </si>
  <si>
    <t>ユニフォーム</t>
    <phoneticPr fontId="2"/>
  </si>
  <si>
    <t>フリガナ</t>
    <phoneticPr fontId="2"/>
  </si>
  <si>
    <t>コーチ</t>
    <phoneticPr fontId="2" alignment="center"/>
  </si>
  <si>
    <t>コーチ</t>
    <phoneticPr fontId="2" alignment="center"/>
  </si>
  <si>
    <t>コーチ</t>
    <phoneticPr fontId="2" alignment="center"/>
  </si>
  <si>
    <t>選手交代カード</t>
  </si>
  <si>
    <t>substitution  card</t>
  </si>
  <si>
    <t>チーム　Team</t>
  </si>
  <si>
    <t>アウト　　out</t>
  </si>
  <si>
    <t>イン　　in</t>
  </si>
  <si>
    <t>選手番号</t>
  </si>
  <si>
    <t>氏名　　Name</t>
  </si>
  <si>
    <t>Player No.</t>
  </si>
  <si>
    <t>第４の審判員記入欄</t>
  </si>
  <si>
    <t>to be filled out by 4th official</t>
  </si>
  <si>
    <t>競技時間　　Minute</t>
  </si>
  <si>
    <t>交代順番　　Order of substitution</t>
  </si>
  <si>
    <t>　　分</t>
  </si>
  <si>
    <t>min.</t>
  </si>
  <si>
    <t>県１部</t>
    <rPh sb="0" eb="1">
      <t>ケン</t>
    </rPh>
    <rPh sb="2" eb="3">
      <t>ブ</t>
    </rPh>
    <phoneticPr fontId="2" alignment="center"/>
  </si>
  <si>
    <t>県２部</t>
    <rPh sb="0" eb="1">
      <t>ケン</t>
    </rPh>
    <rPh sb="2" eb="3">
      <t>ブ</t>
    </rPh>
    <phoneticPr fontId="2" alignment="center"/>
  </si>
  <si>
    <t>県３東部</t>
    <rPh sb="0" eb="1">
      <t>ケン</t>
    </rPh>
    <rPh sb="2" eb="4">
      <t>トウブ</t>
    </rPh>
    <phoneticPr fontId="2" alignment="center"/>
  </si>
  <si>
    <t>県３西部</t>
    <rPh sb="0" eb="1">
      <t>ケン</t>
    </rPh>
    <rPh sb="2" eb="4">
      <t>セイブ</t>
    </rPh>
    <phoneticPr fontId="2" alignment="center"/>
  </si>
  <si>
    <t>県３南部</t>
    <rPh sb="0" eb="1">
      <t>ケン</t>
    </rPh>
    <rPh sb="2" eb="4">
      <t>ナンブ</t>
    </rPh>
    <phoneticPr fontId="2" alignment="center"/>
  </si>
  <si>
    <t>県３北部</t>
    <rPh sb="0" eb="1">
      <t>ケン</t>
    </rPh>
    <rPh sb="2" eb="4">
      <t>ホクブ</t>
    </rPh>
    <phoneticPr fontId="2" alignment="center"/>
  </si>
  <si>
    <t>東部</t>
    <rPh sb="0" eb="2">
      <t>トウブ</t>
    </rPh>
    <phoneticPr fontId="2" alignment="center"/>
  </si>
  <si>
    <t>西部</t>
    <rPh sb="0" eb="2">
      <t>セイブ</t>
    </rPh>
    <phoneticPr fontId="2" alignment="center"/>
  </si>
  <si>
    <t>南部</t>
    <rPh sb="0" eb="2">
      <t>ナンブ</t>
    </rPh>
    <phoneticPr fontId="2" alignment="center"/>
  </si>
  <si>
    <t>北部</t>
    <rPh sb="0" eb="2">
      <t>ホクブ</t>
    </rPh>
    <phoneticPr fontId="2" alignment="center"/>
  </si>
  <si>
    <t>所属</t>
    <rPh sb="0" eb="2">
      <t>ショゾク</t>
    </rPh>
    <phoneticPr fontId="2" alignment="center"/>
  </si>
  <si>
    <t>連絡責任者</t>
    <rPh sb="0" eb="2">
      <t>レンラク</t>
    </rPh>
    <rPh sb="2" eb="5">
      <t>セキニンシャ</t>
    </rPh>
    <phoneticPr fontId="2" alignment="center"/>
  </si>
  <si>
    <t>携帯電話番号</t>
    <rPh sb="0" eb="2">
      <t>ケイタイ</t>
    </rPh>
    <rPh sb="2" eb="4">
      <t>デンワ</t>
    </rPh>
    <rPh sb="4" eb="6">
      <t>バンゴウ</t>
    </rPh>
    <phoneticPr fontId="2" alignment="center"/>
  </si>
  <si>
    <t>メールアドレス</t>
    <phoneticPr fontId="2" alignment="center"/>
  </si>
  <si>
    <t>郵便番号</t>
    <rPh sb="0" eb="4">
      <t>ユウビンバンゴウ</t>
    </rPh>
    <phoneticPr fontId="2" alignment="center"/>
  </si>
  <si>
    <t>代　表</t>
  </si>
  <si>
    <t>代　表</t>
    <rPh sb="0" eb="1">
      <t>ダイ</t>
    </rPh>
    <rPh sb="2" eb="3">
      <t>オモテ</t>
    </rPh>
    <phoneticPr fontId="2"/>
  </si>
  <si>
    <t>監　督</t>
  </si>
  <si>
    <t>監　督</t>
    <rPh sb="0" eb="1">
      <t>カン</t>
    </rPh>
    <rPh sb="2" eb="3">
      <t>トク</t>
    </rPh>
    <phoneticPr fontId="2" alignment="center"/>
  </si>
  <si>
    <t>氏　名</t>
    <rPh sb="0" eb="1">
      <t>シ</t>
    </rPh>
    <rPh sb="2" eb="3">
      <t>ナ</t>
    </rPh>
    <phoneticPr fontId="2" alignment="center"/>
  </si>
  <si>
    <t>住　所</t>
    <rPh sb="0" eb="1">
      <t>ジュウ</t>
    </rPh>
    <rPh sb="2" eb="3">
      <t>ショ</t>
    </rPh>
    <phoneticPr fontId="2" alignment="center"/>
  </si>
  <si>
    <t>※キックオフ70分前までに、登録選手一覧とともに各会場の運営本部に４部提出下さい</t>
    <rPh sb="8" eb="9">
      <t>プン</t>
    </rPh>
    <rPh sb="9" eb="10">
      <t>マエ</t>
    </rPh>
    <rPh sb="14" eb="16">
      <t>トウロク</t>
    </rPh>
    <rPh sb="16" eb="18">
      <t>センシュ</t>
    </rPh>
    <rPh sb="18" eb="20">
      <t>イチラン</t>
    </rPh>
    <rPh sb="24" eb="27">
      <t>カクカイジョウ</t>
    </rPh>
    <rPh sb="28" eb="30">
      <t>ウンエイ</t>
    </rPh>
    <rPh sb="30" eb="32">
      <t>ホンブ</t>
    </rPh>
    <rPh sb="34" eb="35">
      <t>ブ</t>
    </rPh>
    <rPh sb="35" eb="37">
      <t>テイシュツ</t>
    </rPh>
    <rPh sb="37" eb="38">
      <t>クダ</t>
    </rPh>
    <phoneticPr fontId="2"/>
  </si>
  <si>
    <t>スタッフ</t>
  </si>
  <si>
    <t>DF/GK</t>
  </si>
  <si>
    <t>赤</t>
  </si>
  <si>
    <t>黒</t>
  </si>
  <si>
    <t>緑/白</t>
  </si>
  <si>
    <t>緑</t>
  </si>
  <si>
    <t>青</t>
  </si>
  <si>
    <t>×</t>
  </si>
  <si>
    <t>黄</t>
  </si>
  <si>
    <t>GK</t>
    <phoneticPr fontId="2" alignment="center"/>
  </si>
  <si>
    <t>MF</t>
    <phoneticPr fontId="2" alignment="center"/>
  </si>
  <si>
    <t>DF</t>
    <phoneticPr fontId="2" alignment="center"/>
  </si>
  <si>
    <t>FW</t>
    <phoneticPr fontId="2" alignment="center"/>
  </si>
  <si>
    <t>ソックス</t>
    <phoneticPr fontId="2"/>
  </si>
  <si>
    <t>ソックス</t>
    <phoneticPr fontId="2"/>
  </si>
  <si>
    <t>ソックス</t>
    <phoneticPr fontId="2"/>
  </si>
  <si>
    <t>フリガナ</t>
  </si>
  <si>
    <t>チーム代表者氏名：</t>
    <rPh sb="3" eb="6">
      <t>ダイヒョウシャ</t>
    </rPh>
    <rPh sb="6" eb="8">
      <t>シメイ</t>
    </rPh>
    <phoneticPr fontId="2" alignment="center"/>
  </si>
  <si>
    <t>〒000-0000</t>
    <phoneticPr fontId="2" alignment="center"/>
  </si>
  <si>
    <t>第３２回全国クラブチームサッカー選手権埼玉県大会　エントリー表</t>
    <rPh sb="30" eb="31">
      <t>ヒョウ</t>
    </rPh>
    <phoneticPr fontId="2" alignment="center"/>
  </si>
  <si>
    <t>第３２回全国クラブチームサッカー選手権埼玉県大会</t>
    <rPh sb="0" eb="1">
      <t>ダイ</t>
    </rPh>
    <rPh sb="3" eb="4">
      <t>カイ</t>
    </rPh>
    <rPh sb="4" eb="6">
      <t>ゼンコク</t>
    </rPh>
    <rPh sb="16" eb="19">
      <t>センシュケン</t>
    </rPh>
    <rPh sb="19" eb="21">
      <t>サイタマ</t>
    </rPh>
    <rPh sb="21" eb="22">
      <t>ケン</t>
    </rPh>
    <rPh sb="22" eb="24">
      <t>タイカイ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</si>
</sst>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d\.m\.yy\ h:mm"/>
    <numFmt numFmtId="177" formatCode="yyyy&quot;年&quot;m&quot;月&quot;d&quot;日&quot;;@"/>
    <numFmt numFmtId="178" formatCode="yyyy/mm/dd"/>
    <numFmt numFmtId="179" formatCode="&quot;提出日：&quot;yyyy&quot;年&quot;m&quot;月&quot;d&quot;日&quot;"/>
  </numFmts>
  <fonts count="5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8"/>
      <name val="Arial"/>
      <family val="2"/>
    </font>
    <font>
      <sz val="12"/>
      <name val="明朝"/>
      <family val="1"/>
      <charset val="128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36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i/>
      <sz val="24"/>
      <name val="BIZ UDP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4"/>
      <color rgb="FF0000FF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color rgb="FFFF0000"/>
      <name val="HG丸ｺﾞｼｯｸM-PRO"/>
      <family val="3"/>
      <charset val="128"/>
    </font>
    <font>
      <b/>
      <sz val="18"/>
      <color theme="0"/>
      <name val="ＭＳ Ｐゴシック"/>
      <family val="3"/>
      <charset val="128"/>
      <scheme val="minor"/>
    </font>
    <font>
      <sz val="18"/>
      <color theme="0"/>
      <name val="ＭＳ Ｐゴシック"/>
      <family val="3"/>
      <charset val="128"/>
      <scheme val="minor"/>
    </font>
    <font>
      <b/>
      <sz val="22"/>
      <color rgb="FF0000FF"/>
      <name val="HG丸ｺﾞｼｯｸM-PRO"/>
      <family val="3"/>
      <charset val="128"/>
    </font>
    <font>
      <sz val="10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1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8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38" fontId="8" fillId="16" borderId="0" applyNumberFormat="0" applyBorder="0" applyAlignment="0" applyProtection="0"/>
    <xf numFmtId="10" fontId="8" fillId="17" borderId="1" applyNumberFormat="0" applyBorder="0" applyAlignment="0" applyProtection="0"/>
    <xf numFmtId="176" fontId="9" fillId="0" borderId="0"/>
    <xf numFmtId="0" fontId="10" fillId="0" borderId="0"/>
    <xf numFmtId="10" fontId="10" fillId="0" borderId="0" applyFont="0" applyFill="0" applyBorder="0" applyAlignment="0" applyProtection="0"/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2" borderId="2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" fillId="24" borderId="3" applyNumberFormat="0" applyFont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5" borderId="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5" borderId="1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25" fillId="0" borderId="0">
      <alignment vertical="center"/>
    </xf>
    <xf numFmtId="0" fontId="1" fillId="0" borderId="0">
      <alignment horizontal="left" vertical="center"/>
    </xf>
    <xf numFmtId="0" fontId="1" fillId="0" borderId="0"/>
    <xf numFmtId="0" fontId="1" fillId="0" borderId="0"/>
    <xf numFmtId="0" fontId="1" fillId="0" borderId="0"/>
    <xf numFmtId="0" fontId="26" fillId="0" borderId="0"/>
    <xf numFmtId="0" fontId="27" fillId="4" borderId="0" applyNumberFormat="0" applyBorder="0" applyAlignment="0" applyProtection="0">
      <alignment vertical="center"/>
    </xf>
  </cellStyleXfs>
  <cellXfs count="2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 shrinkToFit="1"/>
    </xf>
    <xf numFmtId="0" fontId="28" fillId="0" borderId="0" xfId="0" applyFont="1">
      <alignment vertical="center"/>
    </xf>
    <xf numFmtId="0" fontId="28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29" fillId="0" borderId="0" xfId="0" applyFont="1">
      <alignment vertical="center"/>
    </xf>
    <xf numFmtId="0" fontId="28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 shrinkToFit="1"/>
    </xf>
    <xf numFmtId="0" fontId="28" fillId="0" borderId="14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>
      <alignment vertical="center"/>
    </xf>
    <xf numFmtId="0" fontId="28" fillId="0" borderId="20" xfId="0" applyFont="1" applyBorder="1">
      <alignment vertical="center"/>
    </xf>
    <xf numFmtId="0" fontId="28" fillId="0" borderId="21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/>
    <xf numFmtId="0" fontId="28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28" fillId="0" borderId="27" xfId="0" applyFont="1" applyBorder="1">
      <alignment vertical="center"/>
    </xf>
    <xf numFmtId="0" fontId="28" fillId="0" borderId="28" xfId="0" applyFont="1" applyBorder="1">
      <alignment vertical="center"/>
    </xf>
    <xf numFmtId="0" fontId="28" fillId="0" borderId="29" xfId="0" applyFont="1" applyBorder="1">
      <alignment vertical="center"/>
    </xf>
    <xf numFmtId="0" fontId="28" fillId="0" borderId="30" xfId="0" applyFont="1" applyBorder="1">
      <alignment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3" fillId="0" borderId="25" xfId="0" applyFont="1" applyBorder="1">
      <alignment vertical="center"/>
    </xf>
    <xf numFmtId="0" fontId="28" fillId="0" borderId="33" xfId="0" applyFont="1" applyBorder="1">
      <alignment vertical="center"/>
    </xf>
    <xf numFmtId="0" fontId="28" fillId="0" borderId="33" xfId="0" applyFont="1" applyBorder="1" applyAlignment="1">
      <alignment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1" xfId="0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37" fillId="0" borderId="0" xfId="0" applyFont="1">
      <alignment vertical="center"/>
    </xf>
    <xf numFmtId="0" fontId="28" fillId="0" borderId="34" xfId="0" applyFont="1" applyBorder="1" applyAlignment="1">
      <alignment horizontal="center" vertical="center" shrinkToFit="1"/>
    </xf>
    <xf numFmtId="0" fontId="28" fillId="0" borderId="35" xfId="0" applyFont="1" applyBorder="1" applyAlignment="1">
      <alignment horizontal="center" vertical="center" shrinkToFit="1"/>
    </xf>
    <xf numFmtId="0" fontId="28" fillId="0" borderId="36" xfId="0" applyFont="1" applyBorder="1" applyAlignment="1">
      <alignment horizontal="center" vertical="center" shrinkToFit="1"/>
    </xf>
    <xf numFmtId="0" fontId="28" fillId="0" borderId="1" xfId="0" applyFont="1" applyBorder="1" applyAlignment="1">
      <alignment horizontal="left" vertical="center" shrinkToFit="1"/>
    </xf>
    <xf numFmtId="0" fontId="28" fillId="0" borderId="11" xfId="0" applyFont="1" applyBorder="1" applyAlignment="1">
      <alignment horizontal="left" vertical="center" shrinkToFit="1"/>
    </xf>
    <xf numFmtId="0" fontId="28" fillId="0" borderId="1" xfId="0" applyFont="1" applyBorder="1" applyAlignment="1">
      <alignment vertical="center" shrinkToFit="1"/>
    </xf>
    <xf numFmtId="0" fontId="28" fillId="0" borderId="1" xfId="0" applyFont="1" applyBorder="1" applyAlignment="1">
      <alignment horizontal="left" vertical="center"/>
    </xf>
    <xf numFmtId="14" fontId="28" fillId="0" borderId="1" xfId="0" applyNumberFormat="1" applyFont="1" applyBorder="1" applyAlignment="1">
      <alignment horizontal="left" vertical="center" shrinkToFit="1"/>
    </xf>
    <xf numFmtId="0" fontId="28" fillId="0" borderId="11" xfId="53" applyFont="1" applyBorder="1" applyAlignment="1">
      <alignment horizontal="center" vertical="center"/>
    </xf>
    <xf numFmtId="0" fontId="28" fillId="0" borderId="11" xfId="53" applyFont="1" applyBorder="1" applyAlignment="1">
      <alignment vertical="distributed" shrinkToFit="1"/>
    </xf>
    <xf numFmtId="0" fontId="28" fillId="0" borderId="1" xfId="53" applyFont="1" applyBorder="1" applyAlignment="1">
      <alignment horizontal="center" vertical="center"/>
    </xf>
    <xf numFmtId="0" fontId="28" fillId="0" borderId="1" xfId="53" applyFont="1" applyBorder="1" applyAlignment="1">
      <alignment horizontal="left" vertical="distributed" shrinkToFit="1"/>
    </xf>
    <xf numFmtId="0" fontId="28" fillId="0" borderId="1" xfId="53" applyFont="1" applyBorder="1" applyAlignment="1">
      <alignment vertical="distributed" shrinkToFit="1"/>
    </xf>
    <xf numFmtId="0" fontId="3" fillId="0" borderId="0" xfId="0" applyFont="1" applyAlignment="1">
      <alignment horizontal="left" vertical="center"/>
    </xf>
    <xf numFmtId="0" fontId="28" fillId="0" borderId="1" xfId="55" applyFont="1" applyBorder="1" applyAlignment="1">
      <alignment horizontal="center" vertical="center" shrinkToFit="1"/>
    </xf>
    <xf numFmtId="178" fontId="28" fillId="0" borderId="11" xfId="53" applyNumberFormat="1" applyFont="1" applyBorder="1" applyAlignment="1">
      <alignment horizontal="center" vertical="center" shrinkToFit="1"/>
    </xf>
    <xf numFmtId="0" fontId="28" fillId="0" borderId="0" xfId="0" applyFont="1" applyAlignment="1">
      <alignment horizontal="left" vertical="center" shrinkToFit="1"/>
    </xf>
    <xf numFmtId="0" fontId="28" fillId="0" borderId="11" xfId="0" applyFont="1" applyBorder="1" applyAlignment="1">
      <alignment horizontal="right" vertical="center" shrinkToFit="1"/>
    </xf>
    <xf numFmtId="0" fontId="28" fillId="0" borderId="0" xfId="0" applyFont="1" applyAlignment="1">
      <alignment vertical="center" shrinkToFit="1"/>
    </xf>
    <xf numFmtId="0" fontId="28" fillId="0" borderId="1" xfId="0" applyFont="1" applyBorder="1" applyAlignment="1">
      <alignment horizontal="right" vertical="center" shrinkToFit="1"/>
    </xf>
    <xf numFmtId="0" fontId="28" fillId="0" borderId="31" xfId="0" applyFont="1" applyBorder="1" applyAlignment="1">
      <alignment horizontal="right" vertical="center" shrinkToFit="1"/>
    </xf>
    <xf numFmtId="0" fontId="28" fillId="0" borderId="0" xfId="0" applyFont="1" applyAlignment="1">
      <alignment horizontal="right" vertical="center" shrinkToFit="1"/>
    </xf>
    <xf numFmtId="0" fontId="1" fillId="0" borderId="0" xfId="48">
      <alignment vertical="center"/>
    </xf>
    <xf numFmtId="0" fontId="1" fillId="0" borderId="38" xfId="48" applyBorder="1">
      <alignment vertical="center"/>
    </xf>
    <xf numFmtId="0" fontId="38" fillId="0" borderId="39" xfId="48" applyFont="1" applyBorder="1" applyAlignment="1">
      <alignment horizontal="center" vertical="center"/>
    </xf>
    <xf numFmtId="0" fontId="39" fillId="0" borderId="40" xfId="48" applyFont="1" applyBorder="1" applyAlignment="1">
      <alignment horizontal="center" vertical="center"/>
    </xf>
    <xf numFmtId="0" fontId="40" fillId="0" borderId="41" xfId="48" applyFont="1" applyBorder="1">
      <alignment vertical="center"/>
    </xf>
    <xf numFmtId="0" fontId="40" fillId="0" borderId="0" xfId="48" applyFont="1">
      <alignment vertical="center"/>
    </xf>
    <xf numFmtId="0" fontId="1" fillId="0" borderId="26" xfId="48" applyBorder="1" applyAlignment="1">
      <alignment wrapText="1"/>
    </xf>
    <xf numFmtId="0" fontId="1" fillId="0" borderId="27" xfId="48" applyBorder="1" applyAlignment="1">
      <alignment wrapText="1"/>
    </xf>
    <xf numFmtId="0" fontId="1" fillId="0" borderId="28" xfId="48" applyBorder="1" applyAlignment="1">
      <alignment wrapText="1"/>
    </xf>
    <xf numFmtId="0" fontId="1" fillId="0" borderId="29" xfId="48" applyBorder="1" applyAlignment="1">
      <alignment wrapText="1"/>
    </xf>
    <xf numFmtId="0" fontId="1" fillId="0" borderId="0" xfId="48" applyAlignment="1">
      <alignment wrapText="1"/>
    </xf>
    <xf numFmtId="0" fontId="1" fillId="0" borderId="30" xfId="48" applyBorder="1" applyAlignment="1">
      <alignment wrapText="1"/>
    </xf>
    <xf numFmtId="0" fontId="40" fillId="0" borderId="30" xfId="48" applyFont="1" applyBorder="1" applyAlignment="1">
      <alignment horizontal="center" wrapText="1"/>
    </xf>
    <xf numFmtId="0" fontId="1" fillId="0" borderId="31" xfId="48" applyBorder="1" applyAlignment="1">
      <alignment wrapText="1"/>
    </xf>
    <xf numFmtId="0" fontId="1" fillId="0" borderId="25" xfId="48" applyBorder="1" applyAlignment="1">
      <alignment wrapText="1"/>
    </xf>
    <xf numFmtId="0" fontId="40" fillId="0" borderId="32" xfId="48" applyFont="1" applyBorder="1" applyAlignment="1">
      <alignment horizontal="right" vertical="center" wrapText="1"/>
    </xf>
    <xf numFmtId="0" fontId="1" fillId="0" borderId="0" xfId="48" applyAlignment="1">
      <alignment horizontal="center" vertical="center"/>
    </xf>
    <xf numFmtId="0" fontId="1" fillId="0" borderId="42" xfId="48" applyBorder="1" applyAlignment="1">
      <alignment horizontal="center" vertical="center"/>
    </xf>
    <xf numFmtId="0" fontId="1" fillId="0" borderId="42" xfId="48" applyBorder="1">
      <alignment vertical="center"/>
    </xf>
    <xf numFmtId="0" fontId="1" fillId="0" borderId="43" xfId="48" applyBorder="1">
      <alignment vertical="center"/>
    </xf>
    <xf numFmtId="0" fontId="1" fillId="0" borderId="0" xfId="48" applyAlignment="1">
      <alignment horizontal="right" vertical="center"/>
    </xf>
    <xf numFmtId="0" fontId="35" fillId="0" borderId="0" xfId="54" applyFont="1" applyAlignment="1">
      <alignment vertical="center"/>
    </xf>
    <xf numFmtId="49" fontId="28" fillId="0" borderId="1" xfId="53" applyNumberFormat="1" applyFont="1" applyBorder="1" applyAlignment="1">
      <alignment horizontal="left" vertical="center" shrinkToFit="1"/>
    </xf>
    <xf numFmtId="49" fontId="28" fillId="0" borderId="1" xfId="0" applyNumberFormat="1" applyFont="1" applyBorder="1" applyAlignment="1">
      <alignment horizontal="left" vertical="center" shrinkToFit="1"/>
    </xf>
    <xf numFmtId="49" fontId="28" fillId="0" borderId="1" xfId="0" quotePrefix="1" applyNumberFormat="1" applyFont="1" applyBorder="1" applyAlignment="1">
      <alignment horizontal="left" vertical="center" shrinkToFit="1"/>
    </xf>
    <xf numFmtId="0" fontId="28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45" fillId="0" borderId="0" xfId="0" applyFont="1">
      <alignment vertical="center"/>
    </xf>
    <xf numFmtId="0" fontId="46" fillId="0" borderId="22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19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46" fillId="0" borderId="21" xfId="0" applyFont="1" applyBorder="1" applyAlignment="1">
      <alignment horizontal="center" vertical="center"/>
    </xf>
    <xf numFmtId="177" fontId="44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28" fillId="0" borderId="0" xfId="0" applyFont="1" applyAlignment="1"/>
    <xf numFmtId="0" fontId="28" fillId="0" borderId="0" xfId="0" applyFont="1" applyAlignment="1">
      <alignment horizontal="left" shrinkToFit="1"/>
    </xf>
    <xf numFmtId="0" fontId="28" fillId="0" borderId="0" xfId="0" applyFont="1" applyAlignment="1">
      <alignment horizontal="left"/>
    </xf>
    <xf numFmtId="0" fontId="36" fillId="0" borderId="22" xfId="0" applyFont="1" applyBorder="1">
      <alignment vertical="center"/>
    </xf>
    <xf numFmtId="0" fontId="36" fillId="0" borderId="23" xfId="0" applyFont="1" applyBorder="1" applyAlignment="1">
      <alignment horizontal="center" vertical="center"/>
    </xf>
    <xf numFmtId="0" fontId="36" fillId="0" borderId="23" xfId="0" applyFont="1" applyBorder="1">
      <alignment vertical="center"/>
    </xf>
    <xf numFmtId="0" fontId="28" fillId="0" borderId="1" xfId="0" applyFont="1" applyBorder="1" applyAlignment="1">
      <alignment horizontal="center" vertical="center" shrinkToFit="1"/>
    </xf>
    <xf numFmtId="0" fontId="28" fillId="0" borderId="1" xfId="0" applyFont="1" applyBorder="1" applyAlignment="1">
      <alignment vertical="center" shrinkToFit="1"/>
    </xf>
    <xf numFmtId="179" fontId="3" fillId="0" borderId="25" xfId="0" applyNumberFormat="1" applyFont="1" applyBorder="1" applyAlignment="1">
      <alignment horizontal="distributed" vertical="center"/>
    </xf>
    <xf numFmtId="0" fontId="28" fillId="0" borderId="11" xfId="0" applyFont="1" applyBorder="1" applyAlignment="1">
      <alignment horizontal="center" vertical="center" shrinkToFit="1"/>
    </xf>
    <xf numFmtId="0" fontId="28" fillId="0" borderId="37" xfId="0" applyFont="1" applyBorder="1" applyAlignment="1">
      <alignment horizontal="center" vertical="center" shrinkToFit="1"/>
    </xf>
    <xf numFmtId="0" fontId="36" fillId="0" borderId="0" xfId="0" applyFont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28" fillId="0" borderId="11" xfId="0" applyFont="1" applyBorder="1">
      <alignment vertical="center"/>
    </xf>
    <xf numFmtId="0" fontId="28" fillId="0" borderId="37" xfId="0" applyFont="1" applyBorder="1">
      <alignment vertical="center"/>
    </xf>
    <xf numFmtId="0" fontId="28" fillId="0" borderId="11" xfId="0" applyFont="1" applyBorder="1" applyAlignment="1">
      <alignment horizontal="center" vertical="center"/>
    </xf>
    <xf numFmtId="0" fontId="28" fillId="0" borderId="37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7" xfId="0" applyFont="1" applyBorder="1">
      <alignment vertical="center"/>
    </xf>
    <xf numFmtId="0" fontId="28" fillId="0" borderId="0" xfId="0" applyFont="1" applyAlignment="1">
      <alignment horizontal="center" vertical="center" shrinkToFit="1"/>
    </xf>
    <xf numFmtId="0" fontId="28" fillId="0" borderId="49" xfId="0" applyFont="1" applyBorder="1" applyAlignment="1">
      <alignment horizontal="center" vertical="center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8" fillId="0" borderId="52" xfId="0" applyFont="1" applyBorder="1" applyAlignment="1">
      <alignment horizontal="center" vertical="center"/>
    </xf>
    <xf numFmtId="0" fontId="28" fillId="0" borderId="53" xfId="0" applyFont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5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8" fillId="0" borderId="57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 vertical="center"/>
    </xf>
    <xf numFmtId="0" fontId="28" fillId="0" borderId="83" xfId="0" applyFont="1" applyBorder="1" applyAlignment="1">
      <alignment horizontal="center" vertical="center"/>
    </xf>
    <xf numFmtId="0" fontId="28" fillId="0" borderId="84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28" fillId="0" borderId="67" xfId="0" applyFont="1" applyBorder="1" applyAlignment="1">
      <alignment horizontal="center" vertical="center"/>
    </xf>
    <xf numFmtId="0" fontId="28" fillId="0" borderId="68" xfId="0" applyFont="1" applyBorder="1" applyAlignment="1">
      <alignment horizontal="center" vertical="center"/>
    </xf>
    <xf numFmtId="0" fontId="28" fillId="0" borderId="69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/>
    </xf>
    <xf numFmtId="0" fontId="28" fillId="0" borderId="46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70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33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85" xfId="0" applyFont="1" applyBorder="1" applyAlignment="1">
      <alignment horizontal="center" vertical="center" wrapText="1"/>
    </xf>
    <xf numFmtId="0" fontId="28" fillId="0" borderId="86" xfId="0" applyFont="1" applyBorder="1" applyAlignment="1">
      <alignment horizontal="center" vertical="center" wrapText="1"/>
    </xf>
    <xf numFmtId="0" fontId="28" fillId="0" borderId="80" xfId="0" applyFont="1" applyBorder="1" applyAlignment="1">
      <alignment horizontal="center" vertical="center"/>
    </xf>
    <xf numFmtId="0" fontId="28" fillId="0" borderId="81" xfId="0" applyFont="1" applyBorder="1" applyAlignment="1">
      <alignment horizontal="center" vertical="center"/>
    </xf>
    <xf numFmtId="0" fontId="28" fillId="0" borderId="87" xfId="0" applyFont="1" applyBorder="1" applyAlignment="1">
      <alignment horizontal="center" vertical="center"/>
    </xf>
    <xf numFmtId="0" fontId="28" fillId="0" borderId="71" xfId="0" applyFont="1" applyBorder="1" applyAlignment="1">
      <alignment horizontal="center" vertical="center"/>
    </xf>
    <xf numFmtId="0" fontId="28" fillId="0" borderId="72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8" fillId="0" borderId="78" xfId="0" applyFont="1" applyBorder="1" applyAlignment="1">
      <alignment horizontal="center" vertical="center" wrapText="1"/>
    </xf>
    <xf numFmtId="0" fontId="28" fillId="0" borderId="79" xfId="0" applyFont="1" applyBorder="1" applyAlignment="1">
      <alignment horizontal="center" vertical="center" wrapText="1"/>
    </xf>
    <xf numFmtId="0" fontId="28" fillId="0" borderId="77" xfId="0" applyFont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0" fontId="28" fillId="0" borderId="91" xfId="0" applyFont="1" applyBorder="1" applyAlignment="1">
      <alignment horizontal="center" vertical="center"/>
    </xf>
    <xf numFmtId="0" fontId="28" fillId="0" borderId="88" xfId="0" applyFont="1" applyBorder="1" applyAlignment="1">
      <alignment horizontal="center" vertical="center"/>
    </xf>
    <xf numFmtId="0" fontId="28" fillId="0" borderId="89" xfId="0" applyFont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28" fillId="0" borderId="74" xfId="0" applyFont="1" applyBorder="1" applyAlignment="1">
      <alignment horizontal="center" vertical="center"/>
    </xf>
    <xf numFmtId="0" fontId="28" fillId="0" borderId="59" xfId="0" applyFont="1" applyBorder="1" applyAlignment="1">
      <alignment horizontal="center" vertical="center"/>
    </xf>
    <xf numFmtId="0" fontId="28" fillId="0" borderId="60" xfId="0" applyFont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28" fillId="0" borderId="76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2" fillId="0" borderId="33" xfId="0" applyFont="1" applyBorder="1" applyAlignment="1">
      <alignment horizontal="center" vertical="center" shrinkToFit="1"/>
    </xf>
    <xf numFmtId="0" fontId="41" fillId="0" borderId="26" xfId="48" applyFont="1" applyBorder="1" applyAlignment="1">
      <alignment horizontal="center" vertical="center"/>
    </xf>
    <xf numFmtId="0" fontId="41" fillId="0" borderId="27" xfId="48" applyFont="1" applyBorder="1" applyAlignment="1">
      <alignment horizontal="center" vertical="center"/>
    </xf>
    <xf numFmtId="0" fontId="41" fillId="0" borderId="28" xfId="48" applyFont="1" applyBorder="1" applyAlignment="1">
      <alignment horizontal="center" vertical="center"/>
    </xf>
    <xf numFmtId="0" fontId="41" fillId="0" borderId="29" xfId="48" applyFont="1" applyBorder="1" applyAlignment="1">
      <alignment horizontal="center" vertical="center"/>
    </xf>
    <xf numFmtId="0" fontId="41" fillId="0" borderId="0" xfId="48" applyFont="1" applyAlignment="1">
      <alignment horizontal="center" vertical="center"/>
    </xf>
    <xf numFmtId="0" fontId="41" fillId="0" borderId="30" xfId="48" applyFont="1" applyBorder="1" applyAlignment="1">
      <alignment horizontal="center" vertical="center"/>
    </xf>
    <xf numFmtId="0" fontId="41" fillId="0" borderId="31" xfId="48" applyFont="1" applyBorder="1" applyAlignment="1">
      <alignment horizontal="center" vertical="center"/>
    </xf>
    <xf numFmtId="0" fontId="41" fillId="0" borderId="25" xfId="48" applyFont="1" applyBorder="1" applyAlignment="1">
      <alignment horizontal="center" vertical="center"/>
    </xf>
    <xf numFmtId="0" fontId="41" fillId="0" borderId="32" xfId="48" applyFont="1" applyBorder="1" applyAlignment="1">
      <alignment horizontal="center" vertical="center"/>
    </xf>
    <xf numFmtId="0" fontId="41" fillId="0" borderId="1" xfId="48" applyFont="1" applyBorder="1" applyAlignment="1">
      <alignment horizontal="center" vertical="center"/>
    </xf>
    <xf numFmtId="0" fontId="39" fillId="0" borderId="39" xfId="48" applyFont="1" applyBorder="1" applyAlignment="1">
      <alignment horizontal="center" vertical="center"/>
    </xf>
    <xf numFmtId="0" fontId="39" fillId="0" borderId="45" xfId="48" applyFont="1" applyBorder="1" applyAlignment="1">
      <alignment horizontal="center" vertical="center"/>
    </xf>
    <xf numFmtId="0" fontId="39" fillId="0" borderId="40" xfId="48" applyFont="1" applyBorder="1" applyAlignment="1">
      <alignment horizontal="center" vertical="center"/>
    </xf>
    <xf numFmtId="0" fontId="40" fillId="0" borderId="39" xfId="48" applyFont="1" applyBorder="1" applyAlignment="1">
      <alignment horizontal="center" vertical="center"/>
    </xf>
    <xf numFmtId="0" fontId="40" fillId="0" borderId="45" xfId="48" applyFont="1" applyBorder="1" applyAlignment="1">
      <alignment horizontal="center" vertical="center"/>
    </xf>
    <xf numFmtId="0" fontId="40" fillId="0" borderId="40" xfId="48" applyFont="1" applyBorder="1" applyAlignment="1">
      <alignment horizontal="center" vertical="center"/>
    </xf>
    <xf numFmtId="0" fontId="40" fillId="0" borderId="0" xfId="48" applyFont="1" applyAlignment="1">
      <alignment horizontal="center" vertical="center"/>
    </xf>
    <xf numFmtId="0" fontId="40" fillId="0" borderId="1" xfId="48" applyFont="1" applyBorder="1" applyAlignment="1">
      <alignment horizontal="center" vertical="center"/>
    </xf>
    <xf numFmtId="0" fontId="39" fillId="0" borderId="1" xfId="48" applyFont="1" applyBorder="1" applyAlignment="1">
      <alignment horizontal="center" vertical="center"/>
    </xf>
    <xf numFmtId="0" fontId="40" fillId="0" borderId="26" xfId="48" applyFont="1" applyBorder="1" applyAlignment="1">
      <alignment horizontal="center" vertical="center"/>
    </xf>
    <xf numFmtId="0" fontId="40" fillId="0" borderId="27" xfId="48" applyFont="1" applyBorder="1" applyAlignment="1">
      <alignment horizontal="center" vertical="center"/>
    </xf>
    <xf numFmtId="0" fontId="40" fillId="0" borderId="28" xfId="48" applyFont="1" applyBorder="1" applyAlignment="1">
      <alignment horizontal="center" vertical="center"/>
    </xf>
    <xf numFmtId="0" fontId="40" fillId="0" borderId="31" xfId="48" applyFont="1" applyBorder="1" applyAlignment="1">
      <alignment horizontal="center" vertical="center"/>
    </xf>
    <xf numFmtId="0" fontId="40" fillId="0" borderId="25" xfId="48" applyFont="1" applyBorder="1" applyAlignment="1">
      <alignment horizontal="center" vertical="center"/>
    </xf>
    <xf numFmtId="0" fontId="40" fillId="0" borderId="32" xfId="48" applyFont="1" applyBorder="1" applyAlignment="1">
      <alignment horizontal="center" vertical="center"/>
    </xf>
    <xf numFmtId="0" fontId="1" fillId="0" borderId="39" xfId="48" applyBorder="1" applyAlignment="1">
      <alignment horizontal="center" vertical="center" wrapText="1"/>
    </xf>
    <xf numFmtId="0" fontId="1" fillId="0" borderId="45" xfId="48" applyBorder="1" applyAlignment="1">
      <alignment horizontal="center" vertical="center" wrapText="1"/>
    </xf>
    <xf numFmtId="0" fontId="1" fillId="0" borderId="40" xfId="48" applyBorder="1" applyAlignment="1">
      <alignment horizontal="center" vertical="center" wrapText="1"/>
    </xf>
    <xf numFmtId="0" fontId="42" fillId="0" borderId="26" xfId="48" applyFont="1" applyBorder="1" applyAlignment="1">
      <alignment horizontal="center" vertical="center"/>
    </xf>
    <xf numFmtId="0" fontId="42" fillId="0" borderId="27" xfId="48" applyFont="1" applyBorder="1" applyAlignment="1">
      <alignment horizontal="center" vertical="center"/>
    </xf>
    <xf numFmtId="0" fontId="42" fillId="0" borderId="28" xfId="48" applyFont="1" applyBorder="1" applyAlignment="1">
      <alignment horizontal="center" vertical="center"/>
    </xf>
    <xf numFmtId="0" fontId="42" fillId="0" borderId="29" xfId="48" applyFont="1" applyBorder="1" applyAlignment="1">
      <alignment horizontal="center" vertical="center"/>
    </xf>
    <xf numFmtId="0" fontId="42" fillId="0" borderId="0" xfId="48" applyFont="1" applyAlignment="1">
      <alignment horizontal="center" vertical="center"/>
    </xf>
    <xf numFmtId="0" fontId="42" fillId="0" borderId="30" xfId="48" applyFont="1" applyBorder="1" applyAlignment="1">
      <alignment horizontal="center" vertical="center"/>
    </xf>
    <xf numFmtId="0" fontId="42" fillId="0" borderId="31" xfId="48" applyFont="1" applyBorder="1" applyAlignment="1">
      <alignment horizontal="center" vertical="center"/>
    </xf>
    <xf numFmtId="0" fontId="42" fillId="0" borderId="25" xfId="48" applyFont="1" applyBorder="1" applyAlignment="1">
      <alignment horizontal="center" vertical="center"/>
    </xf>
    <xf numFmtId="0" fontId="42" fillId="0" borderId="32" xfId="48" applyFont="1" applyBorder="1" applyAlignment="1">
      <alignment horizontal="center" vertical="center"/>
    </xf>
    <xf numFmtId="0" fontId="47" fillId="26" borderId="0" xfId="48" applyFont="1" applyFill="1" applyAlignment="1">
      <alignment horizontal="center" vertical="center"/>
    </xf>
    <xf numFmtId="0" fontId="48" fillId="26" borderId="0" xfId="48" applyFont="1" applyFill="1" applyAlignment="1">
      <alignment horizontal="center" vertical="center"/>
    </xf>
    <xf numFmtId="0" fontId="43" fillId="0" borderId="1" xfId="48" applyFont="1" applyBorder="1" applyAlignment="1">
      <alignment horizontal="center" vertical="center"/>
    </xf>
    <xf numFmtId="0" fontId="1" fillId="0" borderId="1" xfId="48" applyBorder="1" applyAlignment="1">
      <alignment horizontal="center" vertical="center"/>
    </xf>
  </cellXfs>
  <cellStyles count="5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Grey" xfId="19" xr:uid="{00000000-0005-0000-0000-000012000000}"/>
    <cellStyle name="Input [yellow]" xfId="20" xr:uid="{00000000-0005-0000-0000-000013000000}"/>
    <cellStyle name="Normal - Style1" xfId="21" xr:uid="{00000000-0005-0000-0000-000014000000}"/>
    <cellStyle name="Normal_Capex" xfId="22" xr:uid="{00000000-0005-0000-0000-000015000000}"/>
    <cellStyle name="Percent [2]" xfId="23" xr:uid="{00000000-0005-0000-0000-000016000000}"/>
    <cellStyle name="アクセント 1" xfId="24" builtinId="29" customBuiltin="1"/>
    <cellStyle name="アクセント 2" xfId="25" builtinId="33" customBuiltin="1"/>
    <cellStyle name="アクセント 3" xfId="26" builtinId="37" customBuiltin="1"/>
    <cellStyle name="アクセント 4" xfId="27" builtinId="41" customBuiltin="1"/>
    <cellStyle name="アクセント 5" xfId="28" builtinId="45" customBuiltin="1"/>
    <cellStyle name="アクセント 6" xfId="29" builtinId="49" customBuiltin="1"/>
    <cellStyle name="タイトル" xfId="30" builtinId="15" customBuiltin="1"/>
    <cellStyle name="チェック セル" xfId="31" builtinId="23" customBuiltin="1"/>
    <cellStyle name="どちらでもない" xfId="32" builtinId="28" customBuiltin="1"/>
    <cellStyle name="メモ" xfId="33" builtinId="10" customBuiltin="1"/>
    <cellStyle name="リンク セル" xfId="34" builtinId="24" customBuiltin="1"/>
    <cellStyle name="悪い" xfId="35" builtinId="27" customBuiltin="1"/>
    <cellStyle name="計算" xfId="36" builtinId="22" customBuiltin="1"/>
    <cellStyle name="警告文" xfId="37" builtinId="11" customBuiltin="1"/>
    <cellStyle name="桁区切り 2" xfId="38" xr:uid="{00000000-0005-0000-0000-000025000000}"/>
    <cellStyle name="見出し 1" xfId="39" builtinId="16" customBuiltin="1"/>
    <cellStyle name="見出し 2" xfId="40" builtinId="17" customBuiltin="1"/>
    <cellStyle name="見出し 3" xfId="41" builtinId="18" customBuiltin="1"/>
    <cellStyle name="見出し 4" xfId="42" builtinId="19" customBuiltin="1"/>
    <cellStyle name="集計" xfId="43" builtinId="25" customBuiltin="1"/>
    <cellStyle name="出力" xfId="44" builtinId="21" customBuiltin="1"/>
    <cellStyle name="説明文" xfId="45" builtinId="53" customBuiltin="1"/>
    <cellStyle name="入力" xfId="46" builtinId="20" customBuiltin="1"/>
    <cellStyle name="標準" xfId="0" builtinId="0"/>
    <cellStyle name="標準 2" xfId="47" xr:uid="{00000000-0005-0000-0000-00002F000000}"/>
    <cellStyle name="標準 3" xfId="48" xr:uid="{00000000-0005-0000-0000-000030000000}"/>
    <cellStyle name="標準 3 2" xfId="49" xr:uid="{00000000-0005-0000-0000-000031000000}"/>
    <cellStyle name="標準 3_09.9.17【修正】会計申請・報告・他書式" xfId="50" xr:uid="{00000000-0005-0000-0000-000032000000}"/>
    <cellStyle name="標準 4" xfId="51" xr:uid="{00000000-0005-0000-0000-000033000000}"/>
    <cellStyle name="標準 7" xfId="52" xr:uid="{00000000-0005-0000-0000-000034000000}"/>
    <cellStyle name="標準_04_関東社会人参加申込書" xfId="53" xr:uid="{00000000-0005-0000-0000-000035000000}"/>
    <cellStyle name="標準_04_大会参加申込書2012xls" xfId="54" xr:uid="{00000000-0005-0000-0000-000036000000}"/>
    <cellStyle name="標準_Sheet1" xfId="55" xr:uid="{00000000-0005-0000-0000-000037000000}"/>
    <cellStyle name="未定義" xfId="56" xr:uid="{00000000-0005-0000-0000-000038000000}"/>
    <cellStyle name="良い" xfId="57" builtinId="26" customBuiltin="1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349250</xdr:colOff>
      <xdr:row>9</xdr:row>
      <xdr:rowOff>79375</xdr:rowOff>
    </xdr:from>
    <xdr:to>
      <xdr:col>18</xdr:col>
      <xdr:colOff>317500</xdr:colOff>
      <xdr:row>10</xdr:row>
      <xdr:rowOff>77936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/>
        </xdr:cNvSpPr>
      </xdr:nvSpPr>
      <xdr:spPr>
        <a:xfrm>
          <a:off x="9223375" y="4238625"/>
          <a:ext cx="3016250" cy="41131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/>
            <a:t>ベンチ入りメンバーを数字記入！</a:t>
          </a:r>
        </a:p>
      </xdr:txBody>
    </xdr:sp>
    <xdr:clientData/>
  </xdr:twoCellAnchor>
  <xdr:twoCellAnchor>
    <xdr:from>
      <xdr:col>19</xdr:col>
      <xdr:colOff>6</xdr:colOff>
      <xdr:row>9</xdr:row>
      <xdr:rowOff>111133</xdr:rowOff>
    </xdr:from>
    <xdr:to>
      <xdr:col>19</xdr:col>
      <xdr:colOff>429973</xdr:colOff>
      <xdr:row>9</xdr:row>
      <xdr:rowOff>327133</xdr:rowOff>
    </xdr:to>
    <xdr:sp macro="" textlink="">
      <xdr:nvSpPr>
        <xdr:cNvPr id="4" name="矢印: 右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/>
        </xdr:cNvSpPr>
      </xdr:nvSpPr>
      <xdr:spPr>
        <a:xfrm>
          <a:off x="12430131" y="4270383"/>
          <a:ext cx="429967" cy="2160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30</xdr:col>
      <xdr:colOff>222260</xdr:colOff>
      <xdr:row>17</xdr:row>
      <xdr:rowOff>31753</xdr:rowOff>
    </xdr:from>
    <xdr:to>
      <xdr:col>30</xdr:col>
      <xdr:colOff>513743</xdr:colOff>
      <xdr:row>20</xdr:row>
      <xdr:rowOff>233503</xdr:rowOff>
    </xdr:to>
    <xdr:sp macro="" textlink="">
      <xdr:nvSpPr>
        <xdr:cNvPr id="5" name="矢印: 上 2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spect="1"/>
        </xdr:cNvSpPr>
      </xdr:nvSpPr>
      <xdr:spPr>
        <a:xfrm>
          <a:off x="19796135" y="7493003"/>
          <a:ext cx="291483" cy="14400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25</xdr:col>
      <xdr:colOff>197279</xdr:colOff>
      <xdr:row>23</xdr:row>
      <xdr:rowOff>234536</xdr:rowOff>
    </xdr:from>
    <xdr:to>
      <xdr:col>27</xdr:col>
      <xdr:colOff>621279</xdr:colOff>
      <xdr:row>24</xdr:row>
      <xdr:rowOff>113269</xdr:rowOff>
    </xdr:to>
    <xdr:sp macro="" textlink="">
      <xdr:nvSpPr>
        <xdr:cNvPr id="6" name="矢印: 上 2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/>
        </xdr:cNvSpPr>
      </xdr:nvSpPr>
      <xdr:spPr>
        <a:xfrm rot="-5400000">
          <a:off x="17106912" y="9423403"/>
          <a:ext cx="291483" cy="178925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22</xdr:col>
      <xdr:colOff>79375</xdr:colOff>
      <xdr:row>7</xdr:row>
      <xdr:rowOff>142876</xdr:rowOff>
    </xdr:from>
    <xdr:to>
      <xdr:col>26</xdr:col>
      <xdr:colOff>232429</xdr:colOff>
      <xdr:row>14</xdr:row>
      <xdr:rowOff>269876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4192250" y="3476626"/>
          <a:ext cx="2883554" cy="3016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2500"/>
            </a:lnSpc>
          </a:pPr>
          <a:r>
            <a:rPr kumimoji="1" lang="ja-JP" altLang="en-US" sz="1600"/>
            <a:t>例として</a:t>
          </a:r>
          <a:r>
            <a:rPr kumimoji="1" lang="en-US" altLang="ja-JP" sz="1600"/>
            <a:t>4-3-3</a:t>
          </a:r>
          <a:r>
            <a:rPr kumimoji="1" lang="ja-JP" altLang="en-US" sz="1600"/>
            <a:t>システムで試合をする場合で数字を記入しました。</a:t>
          </a:r>
          <a:endParaRPr kumimoji="1" lang="en-US" altLang="ja-JP" sz="1600"/>
        </a:p>
        <a:p>
          <a:pPr algn="l">
            <a:lnSpc>
              <a:spcPts val="2500"/>
            </a:lnSpc>
          </a:pPr>
          <a:r>
            <a:rPr kumimoji="1" lang="ja-JP" altLang="en-US" sz="1600"/>
            <a:t>数字は後ろから順番に！そして右から左に記入していきます。</a:t>
          </a:r>
          <a:endParaRPr kumimoji="1" lang="en-US" altLang="ja-JP" sz="1600"/>
        </a:p>
        <a:p>
          <a:pPr algn="l">
            <a:lnSpc>
              <a:spcPts val="2500"/>
            </a:lnSpc>
          </a:pPr>
          <a:r>
            <a:rPr kumimoji="1" lang="ja-JP" altLang="en-US" sz="1600"/>
            <a:t>交代メンバーも一緒です。</a:t>
          </a:r>
          <a:endParaRPr kumimoji="1" lang="en-US" altLang="ja-JP" sz="1600"/>
        </a:p>
        <a:p>
          <a:pPr algn="l">
            <a:lnSpc>
              <a:spcPts val="2500"/>
            </a:lnSpc>
          </a:pPr>
          <a:r>
            <a:rPr kumimoji="1" lang="ja-JP" altLang="en-US" sz="1600"/>
            <a:t>登録外の方には</a:t>
          </a:r>
          <a:r>
            <a:rPr kumimoji="1" lang="en-US" altLang="ja-JP" sz="1600"/>
            <a:t>×</a:t>
          </a:r>
          <a:r>
            <a:rPr kumimoji="1" lang="ja-JP" altLang="en-US" sz="1600"/>
            <a:t>を記入すると分かり易いです。</a:t>
          </a:r>
          <a:endParaRPr kumimoji="1" lang="en-US" altLang="ja-JP" sz="1600"/>
        </a:p>
        <a:p>
          <a:pPr algn="l">
            <a:lnSpc>
              <a:spcPts val="2400"/>
            </a:lnSpc>
          </a:pPr>
          <a:r>
            <a:rPr kumimoji="1" lang="ja-JP" altLang="en-US" sz="1600"/>
            <a:t>先発メンバーの数字はこの様な形になります</a:t>
          </a:r>
          <a:r>
            <a:rPr kumimoji="1" lang="ja-JP" altLang="en-US" sz="2000"/>
            <a:t>。</a:t>
          </a:r>
        </a:p>
      </xdr:txBody>
    </xdr:sp>
    <xdr:clientData/>
  </xdr:twoCellAnchor>
  <xdr:twoCellAnchor>
    <xdr:from>
      <xdr:col>1</xdr:col>
      <xdr:colOff>19050</xdr:colOff>
      <xdr:row>13</xdr:row>
      <xdr:rowOff>19050</xdr:rowOff>
    </xdr:from>
    <xdr:to>
      <xdr:col>1</xdr:col>
      <xdr:colOff>379050</xdr:colOff>
      <xdr:row>13</xdr:row>
      <xdr:rowOff>379050</xdr:rowOff>
    </xdr:to>
    <xdr:sp macro="" textlink="">
      <xdr:nvSpPr>
        <xdr:cNvPr id="9" name="楕円 10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/>
        </xdr:cNvSpPr>
      </xdr:nvSpPr>
      <xdr:spPr>
        <a:xfrm>
          <a:off x="428625" y="5810250"/>
          <a:ext cx="360000" cy="360000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38100</xdr:colOff>
      <xdr:row>13</xdr:row>
      <xdr:rowOff>114300</xdr:rowOff>
    </xdr:from>
    <xdr:to>
      <xdr:col>3</xdr:col>
      <xdr:colOff>438287</xdr:colOff>
      <xdr:row>13</xdr:row>
      <xdr:rowOff>308264</xdr:rowOff>
    </xdr:to>
    <xdr:sp macro="" textlink="">
      <xdr:nvSpPr>
        <xdr:cNvPr id="10" name="矢印: 左 1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866775" y="5905500"/>
          <a:ext cx="933587" cy="193964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523875</xdr:colOff>
      <xdr:row>13</xdr:row>
      <xdr:rowOff>1</xdr:rowOff>
    </xdr:from>
    <xdr:to>
      <xdr:col>4</xdr:col>
      <xdr:colOff>1314450</xdr:colOff>
      <xdr:row>13</xdr:row>
      <xdr:rowOff>390525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885950" y="5791201"/>
          <a:ext cx="2276475" cy="390524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/>
            <a:t>キャプテンは丸をする！</a:t>
          </a:r>
          <a:endParaRPr kumimoji="1" lang="en-US" altLang="ja-JP" sz="1600"/>
        </a:p>
        <a:p>
          <a:pPr algn="l"/>
          <a:endParaRPr kumimoji="1" lang="ja-JP" altLang="en-US" sz="2000"/>
        </a:p>
      </xdr:txBody>
    </xdr:sp>
    <xdr:clientData/>
  </xdr:twoCellAnchor>
  <xdr:twoCellAnchor>
    <xdr:from>
      <xdr:col>3</xdr:col>
      <xdr:colOff>28575</xdr:colOff>
      <xdr:row>20</xdr:row>
      <xdr:rowOff>104775</xdr:rowOff>
    </xdr:from>
    <xdr:to>
      <xdr:col>3</xdr:col>
      <xdr:colOff>388575</xdr:colOff>
      <xdr:row>20</xdr:row>
      <xdr:rowOff>298739</xdr:rowOff>
    </xdr:to>
    <xdr:sp macro="" textlink="">
      <xdr:nvSpPr>
        <xdr:cNvPr id="12" name="矢印: 左 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390650" y="8763000"/>
          <a:ext cx="360000" cy="193964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466725</xdr:colOff>
      <xdr:row>19</xdr:row>
      <xdr:rowOff>285750</xdr:rowOff>
    </xdr:from>
    <xdr:to>
      <xdr:col>5</xdr:col>
      <xdr:colOff>1066800</xdr:colOff>
      <xdr:row>21</xdr:row>
      <xdr:rowOff>123825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1828800" y="8534400"/>
          <a:ext cx="3571875" cy="6572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2200"/>
            </a:lnSpc>
          </a:pPr>
          <a:r>
            <a:rPr kumimoji="1" lang="en-US" altLang="ja-JP" sz="1600"/>
            <a:t>GK</a:t>
          </a:r>
          <a:r>
            <a:rPr kumimoji="1" lang="ja-JP" altLang="en-US" sz="1600"/>
            <a:t>をやる可能性がある人は</a:t>
          </a:r>
          <a:r>
            <a:rPr kumimoji="1" lang="en-US" altLang="ja-JP" sz="1600"/>
            <a:t>/GK</a:t>
          </a:r>
          <a:r>
            <a:rPr kumimoji="1" lang="ja-JP" altLang="en-US" sz="1600"/>
            <a:t>を記入しておきましょう！</a:t>
          </a:r>
        </a:p>
      </xdr:txBody>
    </xdr:sp>
    <xdr:clientData/>
  </xdr:twoCellAnchor>
  <xdr:twoCellAnchor>
    <xdr:from>
      <xdr:col>11</xdr:col>
      <xdr:colOff>333376</xdr:colOff>
      <xdr:row>22</xdr:row>
      <xdr:rowOff>47625</xdr:rowOff>
    </xdr:from>
    <xdr:to>
      <xdr:col>20</xdr:col>
      <xdr:colOff>365126</xdr:colOff>
      <xdr:row>23</xdr:row>
      <xdr:rowOff>63500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8604251" y="9985375"/>
          <a:ext cx="4699000" cy="4286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/>
            <a:t>ミューティングで決まったユニフォームを丸で囲む！</a:t>
          </a:r>
        </a:p>
      </xdr:txBody>
    </xdr:sp>
    <xdr:clientData/>
  </xdr:twoCellAnchor>
  <xdr:twoCellAnchor>
    <xdr:from>
      <xdr:col>17</xdr:col>
      <xdr:colOff>269880</xdr:colOff>
      <xdr:row>23</xdr:row>
      <xdr:rowOff>111129</xdr:rowOff>
    </xdr:from>
    <xdr:to>
      <xdr:col>18</xdr:col>
      <xdr:colOff>158815</xdr:colOff>
      <xdr:row>24</xdr:row>
      <xdr:rowOff>399229</xdr:rowOff>
    </xdr:to>
    <xdr:sp macro="" textlink="">
      <xdr:nvSpPr>
        <xdr:cNvPr id="15" name="矢印: 下 7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spect="1"/>
        </xdr:cNvSpPr>
      </xdr:nvSpPr>
      <xdr:spPr>
        <a:xfrm>
          <a:off x="11684005" y="10461629"/>
          <a:ext cx="396935" cy="7008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15</xdr:col>
      <xdr:colOff>301625</xdr:colOff>
      <xdr:row>25</xdr:row>
      <xdr:rowOff>47625</xdr:rowOff>
    </xdr:from>
    <xdr:to>
      <xdr:col>17</xdr:col>
      <xdr:colOff>152618</xdr:colOff>
      <xdr:row>25</xdr:row>
      <xdr:rowOff>372129</xdr:rowOff>
    </xdr:to>
    <xdr:sp macro="" textlink="">
      <xdr:nvSpPr>
        <xdr:cNvPr id="16" name="楕円 2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0699750" y="11223625"/>
          <a:ext cx="866993" cy="324504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18</xdr:col>
      <xdr:colOff>311150</xdr:colOff>
      <xdr:row>26</xdr:row>
      <xdr:rowOff>41275</xdr:rowOff>
    </xdr:from>
    <xdr:to>
      <xdr:col>20</xdr:col>
      <xdr:colOff>162143</xdr:colOff>
      <xdr:row>26</xdr:row>
      <xdr:rowOff>365779</xdr:rowOff>
    </xdr:to>
    <xdr:sp macro="" textlink="">
      <xdr:nvSpPr>
        <xdr:cNvPr id="17" name="楕円 2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2233275" y="11630025"/>
          <a:ext cx="866993" cy="324504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320675</xdr:colOff>
      <xdr:row>26</xdr:row>
      <xdr:rowOff>34925</xdr:rowOff>
    </xdr:from>
    <xdr:to>
      <xdr:col>14</xdr:col>
      <xdr:colOff>171668</xdr:colOff>
      <xdr:row>26</xdr:row>
      <xdr:rowOff>359429</xdr:rowOff>
    </xdr:to>
    <xdr:sp macro="" textlink="">
      <xdr:nvSpPr>
        <xdr:cNvPr id="18" name="楕円 2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9194800" y="11623675"/>
          <a:ext cx="866993" cy="324504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28575</xdr:colOff>
      <xdr:row>28</xdr:row>
      <xdr:rowOff>28575</xdr:rowOff>
    </xdr:from>
    <xdr:to>
      <xdr:col>12</xdr:col>
      <xdr:colOff>1325</xdr:colOff>
      <xdr:row>28</xdr:row>
      <xdr:rowOff>353079</xdr:rowOff>
    </xdr:to>
    <xdr:sp macro="" textlink="">
      <xdr:nvSpPr>
        <xdr:cNvPr id="19" name="楕円 2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8299450" y="12442825"/>
          <a:ext cx="576000" cy="324504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158751</xdr:colOff>
      <xdr:row>38</xdr:row>
      <xdr:rowOff>79375</xdr:rowOff>
    </xdr:from>
    <xdr:to>
      <xdr:col>20</xdr:col>
      <xdr:colOff>206375</xdr:colOff>
      <xdr:row>39</xdr:row>
      <xdr:rowOff>365125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9540876" y="12906375"/>
          <a:ext cx="3603624" cy="698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2100"/>
            </a:lnSpc>
          </a:pPr>
          <a:r>
            <a:rPr kumimoji="1" lang="ja-JP" altLang="en-US" sz="1600"/>
            <a:t>記入者署名欄です！監督以外でも可！予め打ち込みはしない！</a:t>
          </a:r>
        </a:p>
      </xdr:txBody>
    </xdr:sp>
    <xdr:clientData/>
  </xdr:twoCellAnchor>
  <xdr:twoCellAnchor editAs="oneCell">
    <xdr:from>
      <xdr:col>3</xdr:col>
      <xdr:colOff>387350</xdr:colOff>
      <xdr:row>3</xdr:row>
      <xdr:rowOff>127001</xdr:rowOff>
    </xdr:from>
    <xdr:to>
      <xdr:col>3</xdr:col>
      <xdr:colOff>1093064</xdr:colOff>
      <xdr:row>4</xdr:row>
      <xdr:rowOff>341227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49425" y="1555751"/>
          <a:ext cx="705714" cy="6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387350</xdr:colOff>
      <xdr:row>3</xdr:row>
      <xdr:rowOff>127001</xdr:rowOff>
    </xdr:from>
    <xdr:to>
      <xdr:col>3</xdr:col>
      <xdr:colOff>1093064</xdr:colOff>
      <xdr:row>4</xdr:row>
      <xdr:rowOff>341227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2600" y="1555751"/>
          <a:ext cx="705714" cy="6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N58"/>
  <sheetViews>
    <sheetView showGridLines="0" tabSelected="1" view="pageBreakPreview" zoomScale="75" zoomScaleNormal="75" zoomScaleSheetLayoutView="75" workbookViewId="0">
      <selection sqref="A1:K1"/>
    </sheetView>
  </sheetViews>
  <sheetFormatPr defaultColWidth="9" defaultRowHeight="16.2"/>
  <cols>
    <col min="1" max="1" width="3.77734375" style="4" customWidth="1"/>
    <col min="2" max="2" width="6.6640625" style="5" customWidth="1"/>
    <col min="3" max="3" width="7.21875" style="5" customWidth="1"/>
    <col min="4" max="5" width="20.6640625" style="5" customWidth="1"/>
    <col min="6" max="7" width="10.6640625" style="5" customWidth="1"/>
    <col min="8" max="8" width="13.6640625" style="5" customWidth="1"/>
    <col min="9" max="9" width="7.6640625" style="5" customWidth="1"/>
    <col min="10" max="10" width="20.6640625" style="5" customWidth="1"/>
    <col min="11" max="11" width="20.6640625" style="4" customWidth="1"/>
    <col min="12" max="12" width="9" style="4"/>
    <col min="13" max="13" width="10.21875" style="4" bestFit="1" customWidth="1"/>
    <col min="14" max="16384" width="9" style="4"/>
  </cols>
  <sheetData>
    <row r="1" spans="1:14" ht="42" customHeight="1">
      <c r="A1" s="114" t="s">
        <v>123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M1" s="99"/>
      <c r="N1" s="99"/>
    </row>
    <row r="2" spans="1:14">
      <c r="A2" s="6"/>
      <c r="B2" s="54"/>
      <c r="C2" s="54"/>
      <c r="D2" s="54"/>
      <c r="E2" s="54"/>
      <c r="F2" s="54"/>
      <c r="G2" s="54"/>
      <c r="H2" s="54"/>
    </row>
    <row r="3" spans="1:14">
      <c r="A3" s="84"/>
      <c r="B3" s="54"/>
      <c r="C3" s="54"/>
      <c r="D3" s="54"/>
      <c r="E3" s="111">
        <v>45764</v>
      </c>
      <c r="F3" s="111"/>
      <c r="G3" s="6"/>
      <c r="H3" s="115" t="s">
        <v>121</v>
      </c>
      <c r="I3" s="115"/>
      <c r="J3" s="115"/>
      <c r="K3" s="115"/>
    </row>
    <row r="4" spans="1:14">
      <c r="A4" s="6"/>
      <c r="B4" s="54"/>
      <c r="C4" s="54"/>
      <c r="D4" s="54"/>
      <c r="E4" s="54"/>
      <c r="F4" s="54"/>
      <c r="G4" s="54"/>
      <c r="H4" s="54"/>
    </row>
    <row r="5" spans="1:14" ht="19.5" customHeight="1">
      <c r="A5" s="118" t="s">
        <v>35</v>
      </c>
      <c r="B5" s="119"/>
      <c r="C5" s="120"/>
      <c r="D5" s="121"/>
      <c r="E5" s="122"/>
      <c r="F5" s="88" t="s">
        <v>92</v>
      </c>
      <c r="G5" s="44"/>
      <c r="H5" s="118" t="s">
        <v>57</v>
      </c>
      <c r="I5" s="119"/>
      <c r="J5" s="116"/>
      <c r="K5" s="117"/>
    </row>
    <row r="6" spans="1:14" ht="19.5" customHeight="1">
      <c r="A6" s="46" t="s">
        <v>60</v>
      </c>
      <c r="B6" s="44" t="s">
        <v>11</v>
      </c>
      <c r="C6" s="44" t="s">
        <v>42</v>
      </c>
      <c r="D6" s="44" t="s">
        <v>26</v>
      </c>
      <c r="E6" s="44" t="s">
        <v>64</v>
      </c>
      <c r="F6" s="44" t="s">
        <v>27</v>
      </c>
      <c r="G6" s="44" t="s">
        <v>28</v>
      </c>
      <c r="H6" s="48" t="s">
        <v>37</v>
      </c>
      <c r="I6" s="44" t="s">
        <v>29</v>
      </c>
      <c r="J6" s="44" t="s">
        <v>30</v>
      </c>
      <c r="K6" s="44" t="s">
        <v>25</v>
      </c>
    </row>
    <row r="7" spans="1:14" ht="19.5" customHeight="1">
      <c r="A7" s="46">
        <v>1</v>
      </c>
      <c r="B7" s="60"/>
      <c r="C7" s="37"/>
      <c r="D7" s="45"/>
      <c r="E7" s="44"/>
      <c r="F7" s="49"/>
      <c r="G7" s="49"/>
      <c r="H7" s="56"/>
      <c r="I7" s="37" t="str">
        <f>IF(B7="","",DATEDIF(H7,$E$3,"y"))</f>
        <v/>
      </c>
      <c r="J7" s="50"/>
      <c r="K7" s="85"/>
      <c r="M7" s="4" t="s">
        <v>113</v>
      </c>
      <c r="N7" s="4" t="s">
        <v>82</v>
      </c>
    </row>
    <row r="8" spans="1:14" ht="19.5" customHeight="1">
      <c r="A8" s="46">
        <v>2</v>
      </c>
      <c r="B8" s="60"/>
      <c r="C8" s="37"/>
      <c r="D8" s="45"/>
      <c r="E8" s="44"/>
      <c r="F8" s="49"/>
      <c r="G8" s="49"/>
      <c r="H8" s="56"/>
      <c r="I8" s="37" t="str">
        <f t="shared" ref="I8:I28" si="0">IF(B8="","",DATEDIF(H8,$E$3,"y"))</f>
        <v/>
      </c>
      <c r="J8" s="44"/>
      <c r="K8" s="85"/>
      <c r="M8" s="4" t="s">
        <v>114</v>
      </c>
      <c r="N8" s="4" t="s">
        <v>83</v>
      </c>
    </row>
    <row r="9" spans="1:14" ht="19.5" customHeight="1">
      <c r="A9" s="46">
        <v>3</v>
      </c>
      <c r="B9" s="60"/>
      <c r="C9" s="37"/>
      <c r="D9" s="45"/>
      <c r="E9" s="44"/>
      <c r="F9" s="49"/>
      <c r="G9" s="49"/>
      <c r="H9" s="56"/>
      <c r="I9" s="37" t="str">
        <f t="shared" si="0"/>
        <v/>
      </c>
      <c r="J9" s="44"/>
      <c r="K9" s="86"/>
      <c r="M9" s="4" t="s">
        <v>115</v>
      </c>
      <c r="N9" s="4" t="s">
        <v>84</v>
      </c>
    </row>
    <row r="10" spans="1:14" ht="19.5" customHeight="1">
      <c r="A10" s="46">
        <v>4</v>
      </c>
      <c r="B10" s="60"/>
      <c r="C10" s="37"/>
      <c r="D10" s="45"/>
      <c r="E10" s="44"/>
      <c r="F10" s="55"/>
      <c r="G10" s="55"/>
      <c r="H10" s="56"/>
      <c r="I10" s="37" t="str">
        <f t="shared" si="0"/>
        <v/>
      </c>
      <c r="J10" s="44"/>
      <c r="K10" s="86"/>
      <c r="M10" s="4" t="s">
        <v>116</v>
      </c>
      <c r="N10" s="4" t="s">
        <v>85</v>
      </c>
    </row>
    <row r="11" spans="1:14" ht="19.5" customHeight="1">
      <c r="A11" s="46">
        <v>5</v>
      </c>
      <c r="B11" s="60"/>
      <c r="C11" s="37"/>
      <c r="D11" s="45"/>
      <c r="E11" s="44"/>
      <c r="F11" s="49"/>
      <c r="G11" s="49"/>
      <c r="H11" s="56"/>
      <c r="I11" s="37" t="str">
        <f t="shared" si="0"/>
        <v/>
      </c>
      <c r="J11" s="44"/>
      <c r="K11" s="86"/>
      <c r="M11" s="4" t="s">
        <v>43</v>
      </c>
      <c r="N11" s="4" t="s">
        <v>86</v>
      </c>
    </row>
    <row r="12" spans="1:14" ht="19.5" customHeight="1">
      <c r="A12" s="46">
        <v>6</v>
      </c>
      <c r="B12" s="60"/>
      <c r="C12" s="37"/>
      <c r="D12" s="45"/>
      <c r="E12" s="44"/>
      <c r="F12" s="49"/>
      <c r="G12" s="49"/>
      <c r="H12" s="56"/>
      <c r="I12" s="37" t="str">
        <f t="shared" si="0"/>
        <v/>
      </c>
      <c r="J12" s="44"/>
      <c r="K12" s="86"/>
      <c r="M12" s="4" t="s">
        <v>44</v>
      </c>
      <c r="N12" s="4" t="s">
        <v>87</v>
      </c>
    </row>
    <row r="13" spans="1:14" ht="19.5" customHeight="1">
      <c r="A13" s="46">
        <v>7</v>
      </c>
      <c r="B13" s="60"/>
      <c r="C13" s="37"/>
      <c r="D13" s="45"/>
      <c r="E13" s="44"/>
      <c r="F13" s="49"/>
      <c r="G13" s="49"/>
      <c r="H13" s="56"/>
      <c r="I13" s="37" t="str">
        <f t="shared" si="0"/>
        <v/>
      </c>
      <c r="J13" s="44"/>
      <c r="K13" s="86"/>
      <c r="M13" s="4" t="s">
        <v>45</v>
      </c>
      <c r="N13" s="4" t="s">
        <v>88</v>
      </c>
    </row>
    <row r="14" spans="1:14" ht="19.5" customHeight="1">
      <c r="A14" s="46">
        <v>8</v>
      </c>
      <c r="B14" s="60"/>
      <c r="C14" s="37"/>
      <c r="D14" s="45"/>
      <c r="E14" s="44"/>
      <c r="F14" s="37"/>
      <c r="G14" s="37"/>
      <c r="H14" s="56"/>
      <c r="I14" s="37" t="str">
        <f t="shared" si="0"/>
        <v/>
      </c>
      <c r="J14" s="44"/>
      <c r="K14" s="87"/>
      <c r="N14" s="4" t="s">
        <v>89</v>
      </c>
    </row>
    <row r="15" spans="1:14" ht="19.5" customHeight="1">
      <c r="A15" s="46">
        <v>9</v>
      </c>
      <c r="B15" s="60"/>
      <c r="C15" s="37"/>
      <c r="D15" s="45"/>
      <c r="E15" s="44"/>
      <c r="F15" s="49"/>
      <c r="G15" s="49"/>
      <c r="H15" s="56"/>
      <c r="I15" s="37" t="str">
        <f>IF(B15="","",DATEDIF(H15,$E$3,"y"))</f>
        <v/>
      </c>
      <c r="J15" s="44"/>
      <c r="K15" s="86"/>
      <c r="N15" s="4" t="s">
        <v>90</v>
      </c>
    </row>
    <row r="16" spans="1:14" ht="19.5" customHeight="1">
      <c r="A16" s="46">
        <v>10</v>
      </c>
      <c r="B16" s="60"/>
      <c r="C16" s="37"/>
      <c r="D16" s="45"/>
      <c r="E16" s="44"/>
      <c r="F16" s="49"/>
      <c r="G16" s="49"/>
      <c r="H16" s="56"/>
      <c r="I16" s="37" t="str">
        <f t="shared" si="0"/>
        <v/>
      </c>
      <c r="J16" s="44"/>
      <c r="K16" s="86"/>
      <c r="N16" s="4" t="s">
        <v>91</v>
      </c>
    </row>
    <row r="17" spans="1:11" ht="19.5" customHeight="1">
      <c r="A17" s="46">
        <v>11</v>
      </c>
      <c r="B17" s="60"/>
      <c r="C17" s="37"/>
      <c r="D17" s="45"/>
      <c r="E17" s="44"/>
      <c r="F17" s="49"/>
      <c r="G17" s="49"/>
      <c r="H17" s="56"/>
      <c r="I17" s="37" t="str">
        <f t="shared" si="0"/>
        <v/>
      </c>
      <c r="J17" s="44"/>
      <c r="K17" s="86"/>
    </row>
    <row r="18" spans="1:11" ht="19.5" customHeight="1">
      <c r="A18" s="46">
        <v>12</v>
      </c>
      <c r="B18" s="60"/>
      <c r="C18" s="37"/>
      <c r="D18" s="45"/>
      <c r="E18" s="44"/>
      <c r="F18" s="49"/>
      <c r="G18" s="49"/>
      <c r="H18" s="56"/>
      <c r="I18" s="37" t="str">
        <f t="shared" si="0"/>
        <v/>
      </c>
      <c r="J18" s="44"/>
      <c r="K18" s="87"/>
    </row>
    <row r="19" spans="1:11" ht="19.5" customHeight="1">
      <c r="A19" s="46">
        <v>13</v>
      </c>
      <c r="B19" s="60"/>
      <c r="C19" s="37"/>
      <c r="D19" s="45"/>
      <c r="E19" s="44"/>
      <c r="F19" s="49"/>
      <c r="G19" s="49"/>
      <c r="H19" s="56"/>
      <c r="I19" s="37" t="str">
        <f t="shared" si="0"/>
        <v/>
      </c>
      <c r="J19" s="44"/>
      <c r="K19" s="86"/>
    </row>
    <row r="20" spans="1:11" ht="19.5" customHeight="1">
      <c r="A20" s="46">
        <v>14</v>
      </c>
      <c r="B20" s="60"/>
      <c r="C20" s="37"/>
      <c r="D20" s="45"/>
      <c r="E20" s="44"/>
      <c r="F20" s="49"/>
      <c r="G20" s="49"/>
      <c r="H20" s="56"/>
      <c r="I20" s="37" t="str">
        <f t="shared" si="0"/>
        <v/>
      </c>
      <c r="J20" s="44"/>
      <c r="K20" s="87"/>
    </row>
    <row r="21" spans="1:11" ht="19.5" customHeight="1">
      <c r="A21" s="46">
        <v>15</v>
      </c>
      <c r="B21" s="60"/>
      <c r="C21" s="37"/>
      <c r="D21" s="45"/>
      <c r="E21" s="44"/>
      <c r="F21" s="49"/>
      <c r="G21" s="49"/>
      <c r="H21" s="56"/>
      <c r="I21" s="37" t="str">
        <f t="shared" si="0"/>
        <v/>
      </c>
      <c r="J21" s="44"/>
      <c r="K21" s="86"/>
    </row>
    <row r="22" spans="1:11" ht="19.5" customHeight="1">
      <c r="A22" s="46">
        <v>16</v>
      </c>
      <c r="B22" s="60"/>
      <c r="C22" s="37"/>
      <c r="D22" s="45"/>
      <c r="E22" s="44"/>
      <c r="F22" s="35"/>
      <c r="G22" s="35"/>
      <c r="H22" s="56"/>
      <c r="I22" s="37" t="str">
        <f t="shared" si="0"/>
        <v/>
      </c>
      <c r="J22" s="44"/>
      <c r="K22" s="86"/>
    </row>
    <row r="23" spans="1:11" ht="19.5" customHeight="1">
      <c r="A23" s="46">
        <v>17</v>
      </c>
      <c r="B23" s="60"/>
      <c r="C23" s="37"/>
      <c r="D23" s="45"/>
      <c r="E23" s="44"/>
      <c r="F23" s="49"/>
      <c r="G23" s="49"/>
      <c r="H23" s="56"/>
      <c r="I23" s="37" t="str">
        <f t="shared" si="0"/>
        <v/>
      </c>
      <c r="J23" s="50"/>
      <c r="K23" s="85"/>
    </row>
    <row r="24" spans="1:11" ht="19.5" customHeight="1">
      <c r="A24" s="46">
        <v>18</v>
      </c>
      <c r="B24" s="60"/>
      <c r="C24" s="37"/>
      <c r="D24" s="45"/>
      <c r="E24" s="44"/>
      <c r="F24" s="51"/>
      <c r="G24" s="51"/>
      <c r="H24" s="56"/>
      <c r="I24" s="37" t="str">
        <f t="shared" si="0"/>
        <v/>
      </c>
      <c r="J24" s="52"/>
      <c r="K24" s="85"/>
    </row>
    <row r="25" spans="1:11" ht="19.5" customHeight="1">
      <c r="A25" s="46">
        <v>19</v>
      </c>
      <c r="B25" s="60"/>
      <c r="C25" s="37"/>
      <c r="D25" s="45"/>
      <c r="E25" s="44"/>
      <c r="F25" s="51"/>
      <c r="G25" s="51"/>
      <c r="H25" s="56"/>
      <c r="I25" s="37" t="str">
        <f t="shared" si="0"/>
        <v/>
      </c>
      <c r="J25" s="53"/>
      <c r="K25" s="85"/>
    </row>
    <row r="26" spans="1:11" ht="19.5" customHeight="1">
      <c r="A26" s="46">
        <v>20</v>
      </c>
      <c r="B26" s="60"/>
      <c r="C26" s="37"/>
      <c r="D26" s="45"/>
      <c r="E26" s="44"/>
      <c r="F26" s="49"/>
      <c r="G26" s="49"/>
      <c r="H26" s="56"/>
      <c r="I26" s="37" t="str">
        <f t="shared" si="0"/>
        <v/>
      </c>
      <c r="J26" s="44"/>
      <c r="K26" s="86"/>
    </row>
    <row r="27" spans="1:11" ht="19.5" customHeight="1">
      <c r="A27" s="46">
        <v>21</v>
      </c>
      <c r="B27" s="60"/>
      <c r="C27" s="37"/>
      <c r="D27" s="45"/>
      <c r="E27" s="44"/>
      <c r="F27" s="49"/>
      <c r="G27" s="49"/>
      <c r="H27" s="56"/>
      <c r="I27" s="37" t="str">
        <f t="shared" si="0"/>
        <v/>
      </c>
      <c r="J27" s="44"/>
      <c r="K27" s="86"/>
    </row>
    <row r="28" spans="1:11" ht="19.5" customHeight="1">
      <c r="A28" s="46">
        <v>22</v>
      </c>
      <c r="B28" s="60"/>
      <c r="C28" s="37"/>
      <c r="D28" s="45"/>
      <c r="E28" s="44"/>
      <c r="F28" s="37"/>
      <c r="G28" s="37"/>
      <c r="H28" s="56"/>
      <c r="I28" s="37" t="str">
        <f t="shared" si="0"/>
        <v/>
      </c>
      <c r="J28" s="44"/>
      <c r="K28" s="86"/>
    </row>
    <row r="29" spans="1:11" ht="19.5" customHeight="1">
      <c r="A29" s="46">
        <v>23</v>
      </c>
      <c r="B29" s="60"/>
      <c r="C29" s="37"/>
      <c r="D29" s="45"/>
      <c r="E29" s="44"/>
      <c r="F29" s="49"/>
      <c r="G29" s="49"/>
      <c r="H29" s="56"/>
      <c r="I29" s="37" t="str">
        <f t="shared" ref="I29:I36" si="1">IF(B29="","",DATEDIF(H29,$E$3,"y"))</f>
        <v/>
      </c>
      <c r="J29" s="44"/>
      <c r="K29" s="86"/>
    </row>
    <row r="30" spans="1:11" ht="19.5" customHeight="1">
      <c r="A30" s="46">
        <v>24</v>
      </c>
      <c r="B30" s="60"/>
      <c r="C30" s="37"/>
      <c r="D30" s="45"/>
      <c r="E30" s="44"/>
      <c r="F30" s="35"/>
      <c r="G30" s="35"/>
      <c r="H30" s="56"/>
      <c r="I30" s="37" t="str">
        <f t="shared" si="1"/>
        <v/>
      </c>
      <c r="J30" s="44"/>
      <c r="K30" s="86"/>
    </row>
    <row r="31" spans="1:11" ht="19.5" customHeight="1">
      <c r="A31" s="46">
        <v>25</v>
      </c>
      <c r="B31" s="60"/>
      <c r="C31" s="37"/>
      <c r="D31" s="45"/>
      <c r="E31" s="44"/>
      <c r="F31" s="49"/>
      <c r="G31" s="49"/>
      <c r="H31" s="56"/>
      <c r="I31" s="37" t="str">
        <f t="shared" si="1"/>
        <v/>
      </c>
      <c r="J31" s="50"/>
      <c r="K31" s="85"/>
    </row>
    <row r="32" spans="1:11" ht="19.5" customHeight="1">
      <c r="A32" s="46">
        <v>26</v>
      </c>
      <c r="B32" s="60"/>
      <c r="C32" s="37"/>
      <c r="D32" s="45"/>
      <c r="E32" s="44"/>
      <c r="F32" s="51"/>
      <c r="G32" s="51"/>
      <c r="H32" s="56"/>
      <c r="I32" s="37" t="str">
        <f t="shared" si="1"/>
        <v/>
      </c>
      <c r="J32" s="52"/>
      <c r="K32" s="85"/>
    </row>
    <row r="33" spans="1:11" ht="19.5" customHeight="1">
      <c r="A33" s="46">
        <v>27</v>
      </c>
      <c r="B33" s="60"/>
      <c r="C33" s="37"/>
      <c r="D33" s="45"/>
      <c r="E33" s="44"/>
      <c r="F33" s="51"/>
      <c r="G33" s="51"/>
      <c r="H33" s="56"/>
      <c r="I33" s="37" t="str">
        <f t="shared" si="1"/>
        <v/>
      </c>
      <c r="J33" s="53"/>
      <c r="K33" s="85"/>
    </row>
    <row r="34" spans="1:11" ht="19.5" customHeight="1">
      <c r="A34" s="46">
        <v>28</v>
      </c>
      <c r="B34" s="60"/>
      <c r="C34" s="37"/>
      <c r="D34" s="45"/>
      <c r="E34" s="44"/>
      <c r="F34" s="49"/>
      <c r="G34" s="49"/>
      <c r="H34" s="56"/>
      <c r="I34" s="37" t="str">
        <f t="shared" si="1"/>
        <v/>
      </c>
      <c r="J34" s="44"/>
      <c r="K34" s="86"/>
    </row>
    <row r="35" spans="1:11" ht="19.5" customHeight="1">
      <c r="A35" s="46">
        <v>29</v>
      </c>
      <c r="B35" s="60"/>
      <c r="C35" s="37"/>
      <c r="D35" s="45"/>
      <c r="E35" s="44"/>
      <c r="F35" s="49"/>
      <c r="G35" s="49"/>
      <c r="H35" s="56"/>
      <c r="I35" s="37" t="str">
        <f t="shared" si="1"/>
        <v/>
      </c>
      <c r="J35" s="44"/>
      <c r="K35" s="86"/>
    </row>
    <row r="36" spans="1:11" ht="19.5" customHeight="1">
      <c r="A36" s="46">
        <v>30</v>
      </c>
      <c r="B36" s="60"/>
      <c r="C36" s="37"/>
      <c r="D36" s="45"/>
      <c r="E36" s="44"/>
      <c r="F36" s="37"/>
      <c r="G36" s="37"/>
      <c r="H36" s="56"/>
      <c r="I36" s="37" t="str">
        <f t="shared" si="1"/>
        <v/>
      </c>
      <c r="J36" s="44"/>
      <c r="K36" s="86"/>
    </row>
    <row r="37" spans="1:11" ht="19.5" customHeight="1"/>
    <row r="38" spans="1:11" s="103" customFormat="1" ht="19.5" customHeight="1">
      <c r="A38" s="103" t="s">
        <v>62</v>
      </c>
      <c r="B38" s="104"/>
      <c r="C38" s="104"/>
      <c r="D38" s="102" t="s">
        <v>26</v>
      </c>
      <c r="E38" s="102" t="s">
        <v>120</v>
      </c>
      <c r="F38" s="105" t="s">
        <v>93</v>
      </c>
      <c r="G38" s="105"/>
      <c r="H38" s="105"/>
      <c r="I38" s="105"/>
      <c r="J38" s="105"/>
      <c r="K38" s="105"/>
    </row>
    <row r="39" spans="1:11" ht="19.5" customHeight="1">
      <c r="A39" s="58">
        <v>1</v>
      </c>
      <c r="B39" s="112" t="s">
        <v>98</v>
      </c>
      <c r="C39" s="113"/>
      <c r="D39" s="44">
        <f>+J3</f>
        <v>0</v>
      </c>
      <c r="E39" s="44"/>
      <c r="F39" s="109" t="s">
        <v>101</v>
      </c>
      <c r="G39" s="109"/>
      <c r="H39" s="110"/>
      <c r="I39" s="110"/>
      <c r="J39" s="110"/>
    </row>
    <row r="40" spans="1:11" ht="19.5" customHeight="1">
      <c r="A40" s="58">
        <v>2</v>
      </c>
      <c r="B40" s="112" t="s">
        <v>100</v>
      </c>
      <c r="C40" s="113"/>
      <c r="D40" s="44"/>
      <c r="E40" s="44"/>
      <c r="F40" s="109" t="s">
        <v>94</v>
      </c>
      <c r="G40" s="109"/>
      <c r="H40" s="110"/>
      <c r="I40" s="110"/>
      <c r="J40" s="110"/>
    </row>
    <row r="41" spans="1:11" ht="19.5" customHeight="1">
      <c r="A41" s="58">
        <v>3</v>
      </c>
      <c r="B41" s="112" t="s">
        <v>65</v>
      </c>
      <c r="C41" s="113"/>
      <c r="D41" s="44"/>
      <c r="E41" s="44"/>
      <c r="F41" s="109" t="s">
        <v>95</v>
      </c>
      <c r="G41" s="109"/>
      <c r="H41" s="110"/>
      <c r="I41" s="110"/>
      <c r="J41" s="110"/>
    </row>
    <row r="42" spans="1:11" ht="19.5" customHeight="1">
      <c r="A42" s="58">
        <v>4</v>
      </c>
      <c r="B42" s="112" t="s">
        <v>66</v>
      </c>
      <c r="C42" s="113"/>
      <c r="D42" s="44"/>
      <c r="E42" s="47"/>
      <c r="F42" s="109" t="s">
        <v>96</v>
      </c>
      <c r="G42" s="109"/>
      <c r="H42" s="110" t="s">
        <v>122</v>
      </c>
      <c r="I42" s="110"/>
      <c r="J42" s="110"/>
    </row>
    <row r="43" spans="1:11" ht="19.5" customHeight="1">
      <c r="A43" s="58">
        <v>5</v>
      </c>
      <c r="B43" s="112" t="s">
        <v>58</v>
      </c>
      <c r="C43" s="113"/>
      <c r="D43" s="44"/>
      <c r="E43" s="47"/>
      <c r="F43" s="109" t="s">
        <v>102</v>
      </c>
      <c r="G43" s="109"/>
      <c r="H43" s="110"/>
      <c r="I43" s="110"/>
      <c r="J43" s="110"/>
    </row>
    <row r="44" spans="1:11" ht="19.5" customHeight="1">
      <c r="A44" s="58">
        <v>6</v>
      </c>
      <c r="B44" s="112" t="s">
        <v>67</v>
      </c>
      <c r="C44" s="113"/>
      <c r="D44" s="44"/>
      <c r="E44" s="44"/>
      <c r="F44" s="57"/>
      <c r="G44" s="57"/>
      <c r="H44" s="57"/>
      <c r="I44" s="57"/>
      <c r="J44" s="57"/>
      <c r="K44" s="59"/>
    </row>
    <row r="45" spans="1:11" ht="19.5" customHeight="1">
      <c r="A45" s="58">
        <v>7</v>
      </c>
      <c r="B45" s="112" t="s">
        <v>66</v>
      </c>
      <c r="C45" s="113"/>
      <c r="D45" s="44"/>
      <c r="E45" s="44"/>
      <c r="F45" s="105" t="s">
        <v>63</v>
      </c>
      <c r="G45" s="57"/>
      <c r="H45" s="57"/>
      <c r="I45" s="57"/>
      <c r="J45" s="57"/>
      <c r="K45" s="59"/>
    </row>
    <row r="46" spans="1:11" ht="19.5" customHeight="1">
      <c r="A46" s="60">
        <v>8</v>
      </c>
      <c r="B46" s="112" t="s">
        <v>66</v>
      </c>
      <c r="C46" s="113"/>
      <c r="D46" s="44"/>
      <c r="E46" s="47"/>
      <c r="F46" s="109"/>
      <c r="G46" s="109"/>
      <c r="H46" s="109" t="s">
        <v>46</v>
      </c>
      <c r="I46" s="109"/>
      <c r="J46" s="37" t="s">
        <v>47</v>
      </c>
      <c r="K46" s="37" t="s">
        <v>119</v>
      </c>
    </row>
    <row r="47" spans="1:11" ht="19.5" customHeight="1">
      <c r="A47" s="60">
        <v>9</v>
      </c>
      <c r="B47" s="112" t="s">
        <v>66</v>
      </c>
      <c r="C47" s="113"/>
      <c r="D47" s="47"/>
      <c r="E47" s="47"/>
      <c r="F47" s="109" t="s">
        <v>31</v>
      </c>
      <c r="G47" s="109"/>
      <c r="H47" s="109"/>
      <c r="I47" s="109"/>
      <c r="J47" s="37"/>
      <c r="K47" s="37"/>
    </row>
    <row r="48" spans="1:11" ht="19.5" customHeight="1">
      <c r="A48" s="60">
        <v>10</v>
      </c>
      <c r="B48" s="112" t="s">
        <v>61</v>
      </c>
      <c r="C48" s="113"/>
      <c r="D48" s="47"/>
      <c r="E48" s="47"/>
      <c r="F48" s="109" t="s">
        <v>32</v>
      </c>
      <c r="G48" s="109"/>
      <c r="H48" s="109"/>
      <c r="I48" s="109"/>
      <c r="J48" s="37"/>
      <c r="K48" s="37"/>
    </row>
    <row r="49" spans="1:11" ht="19.5" customHeight="1">
      <c r="A49" s="60">
        <v>11</v>
      </c>
      <c r="B49" s="112" t="s">
        <v>59</v>
      </c>
      <c r="C49" s="113"/>
      <c r="D49" s="47"/>
      <c r="E49" s="47"/>
      <c r="F49" s="109" t="s">
        <v>33</v>
      </c>
      <c r="G49" s="109"/>
      <c r="H49" s="109"/>
      <c r="I49" s="109"/>
      <c r="J49" s="37"/>
      <c r="K49" s="37"/>
    </row>
    <row r="50" spans="1:11" ht="19.5" customHeight="1">
      <c r="A50" s="61">
        <v>12</v>
      </c>
      <c r="B50" s="112" t="s">
        <v>59</v>
      </c>
      <c r="C50" s="113"/>
      <c r="D50" s="47"/>
      <c r="E50" s="47"/>
      <c r="F50" s="109" t="s">
        <v>34</v>
      </c>
      <c r="G50" s="109"/>
      <c r="H50" s="109"/>
      <c r="I50" s="109"/>
      <c r="J50" s="37"/>
      <c r="K50" s="37"/>
    </row>
    <row r="51" spans="1:11" ht="19.5" customHeight="1">
      <c r="A51" s="62"/>
      <c r="B51" s="123"/>
      <c r="C51" s="123"/>
    </row>
    <row r="52" spans="1:11" ht="19.5" customHeight="1">
      <c r="A52" s="62"/>
      <c r="B52" s="123"/>
      <c r="C52" s="123"/>
    </row>
    <row r="53" spans="1:11" ht="19.5" customHeight="1">
      <c r="A53" s="62"/>
      <c r="B53" s="123"/>
      <c r="C53" s="123"/>
    </row>
    <row r="54" spans="1:11" ht="19.5" customHeight="1">
      <c r="A54" s="62"/>
      <c r="B54" s="123"/>
      <c r="C54" s="123"/>
    </row>
    <row r="55" spans="1:11" ht="19.5" customHeight="1">
      <c r="A55" s="62"/>
      <c r="B55" s="123"/>
      <c r="C55" s="123"/>
    </row>
    <row r="56" spans="1:11">
      <c r="A56" s="62"/>
      <c r="B56" s="123"/>
      <c r="C56" s="123"/>
    </row>
    <row r="57" spans="1:11">
      <c r="A57" s="62"/>
      <c r="B57" s="123"/>
      <c r="C57" s="123"/>
    </row>
    <row r="58" spans="1:11">
      <c r="A58" s="62"/>
      <c r="B58" s="123"/>
      <c r="C58" s="123"/>
    </row>
  </sheetData>
  <mergeCells count="48">
    <mergeCell ref="B57:C57"/>
    <mergeCell ref="B58:C58"/>
    <mergeCell ref="B51:C51"/>
    <mergeCell ref="B52:C52"/>
    <mergeCell ref="B53:C53"/>
    <mergeCell ref="B54:C54"/>
    <mergeCell ref="B55:C55"/>
    <mergeCell ref="B56:C56"/>
    <mergeCell ref="A1:K1"/>
    <mergeCell ref="H3:I3"/>
    <mergeCell ref="J3:K3"/>
    <mergeCell ref="J5:K5"/>
    <mergeCell ref="B50:C50"/>
    <mergeCell ref="H5:I5"/>
    <mergeCell ref="A5:B5"/>
    <mergeCell ref="C5:E5"/>
    <mergeCell ref="H50:I50"/>
    <mergeCell ref="H39:J39"/>
    <mergeCell ref="H40:J40"/>
    <mergeCell ref="H41:J41"/>
    <mergeCell ref="B39:C39"/>
    <mergeCell ref="H46:I46"/>
    <mergeCell ref="H47:I47"/>
    <mergeCell ref="H48:I48"/>
    <mergeCell ref="E3:F3"/>
    <mergeCell ref="B48:C48"/>
    <mergeCell ref="B49:C49"/>
    <mergeCell ref="F46:G46"/>
    <mergeCell ref="F48:G48"/>
    <mergeCell ref="F47:G47"/>
    <mergeCell ref="F49:G49"/>
    <mergeCell ref="B46:C46"/>
    <mergeCell ref="B47:C47"/>
    <mergeCell ref="B40:C40"/>
    <mergeCell ref="B41:C41"/>
    <mergeCell ref="B42:C42"/>
    <mergeCell ref="B43:C43"/>
    <mergeCell ref="B44:C44"/>
    <mergeCell ref="B45:C45"/>
    <mergeCell ref="F50:G50"/>
    <mergeCell ref="H43:J43"/>
    <mergeCell ref="F39:G39"/>
    <mergeCell ref="F40:G40"/>
    <mergeCell ref="F41:G41"/>
    <mergeCell ref="F42:G42"/>
    <mergeCell ref="F43:G43"/>
    <mergeCell ref="H49:I49"/>
    <mergeCell ref="H42:J42"/>
  </mergeCells>
  <phoneticPr fontId="2" alignment="center"/>
  <dataValidations count="4">
    <dataValidation type="list" allowBlank="1" showInputMessage="1" showErrorMessage="1" sqref="C18 C14 C20" xr:uid="{00000000-0002-0000-0000-000000000000}">
      <formula1>$M$7:$M$13</formula1>
    </dataValidation>
    <dataValidation type="list" allowBlank="1" showInputMessage="1" showErrorMessage="1" sqref="C24:C25 C20 C32:C33" xr:uid="{00000000-0002-0000-0000-000001000000}">
      <formula1>$M$7:$M$11</formula1>
    </dataValidation>
    <dataValidation type="list" allowBlank="1" showInputMessage="1" showErrorMessage="1" sqref="C7:C23 C26:C31 C34:C36" xr:uid="{00000000-0002-0000-0000-000002000000}">
      <formula1>$M$6:$M$28</formula1>
    </dataValidation>
    <dataValidation type="list" allowBlank="1" showInputMessage="1" showErrorMessage="1" sqref="G5" xr:uid="{00000000-0002-0000-0000-000003000000}">
      <formula1>$N$6:$N$28</formula1>
    </dataValidation>
  </dataValidations>
  <printOptions horizontalCentered="1"/>
  <pageMargins left="0.27559055118110237" right="0.19685039370078741" top="0.59055118110236227" bottom="0.19685039370078741" header="0.27559055118110237" footer="0.27559055118110237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  <pageSetUpPr fitToPage="1"/>
  </sheetPr>
  <dimension ref="A1:AF47"/>
  <sheetViews>
    <sheetView showGridLines="0" showZeros="0" view="pageBreakPreview" zoomScale="60" zoomScaleNormal="60" workbookViewId="0"/>
  </sheetViews>
  <sheetFormatPr defaultRowHeight="13.2"/>
  <cols>
    <col min="1" max="1" width="5.33203125" customWidth="1"/>
    <col min="2" max="2" width="5.44140625" customWidth="1"/>
    <col min="3" max="3" width="7" customWidth="1"/>
    <col min="4" max="6" width="19.44140625" customWidth="1"/>
    <col min="7" max="8" width="6.77734375" customWidth="1"/>
    <col min="9" max="9" width="7.88671875" customWidth="1"/>
    <col min="10" max="10" width="2.6640625" customWidth="1"/>
    <col min="11" max="12" width="8" customWidth="1"/>
    <col min="13" max="20" width="6.77734375" customWidth="1"/>
    <col min="21" max="21" width="6.44140625" customWidth="1"/>
  </cols>
  <sheetData>
    <row r="1" spans="1:26" ht="37.5" customHeight="1">
      <c r="B1" s="192" t="s">
        <v>5</v>
      </c>
      <c r="C1" s="193"/>
      <c r="D1" s="194"/>
      <c r="M1" s="24" t="s">
        <v>9</v>
      </c>
      <c r="N1" s="32"/>
      <c r="O1" s="195">
        <v>2025</v>
      </c>
      <c r="P1" s="195"/>
      <c r="Q1" s="39" t="s">
        <v>49</v>
      </c>
      <c r="R1" s="38"/>
      <c r="S1" s="39" t="s">
        <v>6</v>
      </c>
      <c r="T1" s="38"/>
      <c r="U1" s="39" t="s">
        <v>7</v>
      </c>
      <c r="V1" s="40"/>
      <c r="W1" s="40"/>
      <c r="X1" s="40"/>
      <c r="Y1" s="40"/>
      <c r="Z1" s="40"/>
    </row>
    <row r="2" spans="1:26" ht="37.5" customHeight="1">
      <c r="B2" s="196" t="s">
        <v>56</v>
      </c>
      <c r="C2" s="197"/>
      <c r="D2" s="198"/>
      <c r="M2" s="33" t="s">
        <v>8</v>
      </c>
      <c r="N2" s="34"/>
      <c r="O2" s="199"/>
      <c r="P2" s="199"/>
      <c r="Q2" s="199"/>
      <c r="R2" s="199"/>
      <c r="S2" s="199"/>
      <c r="T2" s="199"/>
      <c r="U2" s="199"/>
      <c r="V2" s="40"/>
      <c r="W2" s="40"/>
      <c r="X2" s="40"/>
      <c r="Y2" s="40"/>
      <c r="Z2" s="40"/>
    </row>
    <row r="3" spans="1:26" ht="37.5" customHeight="1">
      <c r="C3" s="3"/>
      <c r="D3" s="3"/>
      <c r="M3" s="33" t="s">
        <v>36</v>
      </c>
      <c r="N3" s="34"/>
      <c r="O3" s="199"/>
      <c r="P3" s="199"/>
      <c r="Q3" s="199"/>
      <c r="R3" s="199"/>
      <c r="S3" s="199"/>
      <c r="T3" s="199"/>
      <c r="U3" s="199"/>
      <c r="V3" s="40"/>
      <c r="W3" s="40"/>
      <c r="X3" s="40"/>
      <c r="Y3" s="40"/>
      <c r="Z3" s="40"/>
    </row>
    <row r="4" spans="1:26" ht="37.5" customHeight="1">
      <c r="B4" s="1"/>
      <c r="C4" s="1"/>
      <c r="D4" s="1"/>
      <c r="E4" s="191" t="s">
        <v>124</v>
      </c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"/>
      <c r="T4" s="1"/>
      <c r="U4" s="1"/>
      <c r="V4" s="40"/>
      <c r="W4" s="40"/>
      <c r="X4" s="40"/>
      <c r="Y4" s="40"/>
      <c r="Z4" s="40"/>
    </row>
    <row r="5" spans="1:26" ht="37.5" customHeight="1">
      <c r="B5" s="1"/>
      <c r="C5" s="1"/>
      <c r="D5" s="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"/>
      <c r="T5" s="1"/>
      <c r="U5" s="1"/>
      <c r="V5" s="40"/>
      <c r="W5" s="40"/>
      <c r="X5" s="40"/>
      <c r="Y5" s="40"/>
      <c r="Z5" s="40"/>
    </row>
    <row r="6" spans="1:26" ht="37.5" customHeight="1"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V6" s="40"/>
      <c r="W6" s="40"/>
      <c r="X6" s="40"/>
      <c r="Y6" s="40"/>
      <c r="Z6" s="40"/>
    </row>
    <row r="7" spans="1:26" ht="37.5" customHeight="1" thickBot="1">
      <c r="B7" s="6" t="s">
        <v>10</v>
      </c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7"/>
      <c r="R7" s="7"/>
      <c r="V7" s="40"/>
      <c r="W7" s="40"/>
      <c r="X7" s="40"/>
      <c r="Y7" s="40"/>
      <c r="Z7" s="40"/>
    </row>
    <row r="8" spans="1:26" ht="32.25" customHeight="1">
      <c r="B8" s="178" t="s">
        <v>11</v>
      </c>
      <c r="C8" s="128" t="s">
        <v>22</v>
      </c>
      <c r="D8" s="181" t="s">
        <v>12</v>
      </c>
      <c r="E8" s="183" t="s">
        <v>50</v>
      </c>
      <c r="F8" s="185" t="s">
        <v>48</v>
      </c>
      <c r="G8" s="187" t="s">
        <v>13</v>
      </c>
      <c r="H8" s="187"/>
      <c r="I8" s="188"/>
      <c r="J8" s="2"/>
      <c r="K8" s="189" t="s">
        <v>16</v>
      </c>
      <c r="L8" s="128"/>
      <c r="M8" s="128" t="s">
        <v>17</v>
      </c>
      <c r="N8" s="128"/>
      <c r="O8" s="128"/>
      <c r="P8" s="128"/>
      <c r="Q8" s="128"/>
      <c r="R8" s="128"/>
      <c r="S8" s="128"/>
      <c r="T8" s="128"/>
      <c r="U8" s="169" t="s">
        <v>18</v>
      </c>
      <c r="V8" s="40"/>
      <c r="W8" s="40"/>
      <c r="X8" s="40"/>
      <c r="Y8" s="40"/>
      <c r="Z8" s="40"/>
    </row>
    <row r="9" spans="1:26" ht="32.25" customHeight="1" thickBot="1">
      <c r="B9" s="179"/>
      <c r="C9" s="180"/>
      <c r="D9" s="182"/>
      <c r="E9" s="184"/>
      <c r="F9" s="186"/>
      <c r="G9" s="41" t="s">
        <v>55</v>
      </c>
      <c r="H9" s="42" t="s">
        <v>14</v>
      </c>
      <c r="I9" s="43" t="s">
        <v>15</v>
      </c>
      <c r="J9" s="2"/>
      <c r="K9" s="190"/>
      <c r="L9" s="180"/>
      <c r="M9" s="180"/>
      <c r="N9" s="180"/>
      <c r="O9" s="180"/>
      <c r="P9" s="180"/>
      <c r="Q9" s="180"/>
      <c r="R9" s="180"/>
      <c r="S9" s="180"/>
      <c r="T9" s="180"/>
      <c r="U9" s="170"/>
      <c r="V9" s="40"/>
      <c r="W9" s="40"/>
      <c r="X9" s="40"/>
      <c r="Y9" s="40"/>
      <c r="Z9" s="40"/>
    </row>
    <row r="10" spans="1:26" ht="32.25" customHeight="1" thickTop="1">
      <c r="A10" s="8">
        <v>1</v>
      </c>
      <c r="B10" s="17">
        <v>1</v>
      </c>
      <c r="C10" s="36" t="s">
        <v>38</v>
      </c>
      <c r="D10" s="11"/>
      <c r="E10" s="12"/>
      <c r="F10" s="13"/>
      <c r="G10" s="93">
        <v>1</v>
      </c>
      <c r="H10" s="94"/>
      <c r="I10" s="95"/>
      <c r="J10" s="2"/>
      <c r="K10" s="171" t="s">
        <v>97</v>
      </c>
      <c r="L10" s="172"/>
      <c r="M10" s="173"/>
      <c r="N10" s="174"/>
      <c r="O10" s="174"/>
      <c r="P10" s="174"/>
      <c r="Q10" s="174"/>
      <c r="R10" s="174"/>
      <c r="S10" s="174"/>
      <c r="T10" s="175"/>
      <c r="U10" s="91">
        <v>1</v>
      </c>
      <c r="V10" s="40"/>
      <c r="W10" s="40"/>
      <c r="X10" s="40"/>
      <c r="Y10" s="40"/>
      <c r="Z10" s="40"/>
    </row>
    <row r="11" spans="1:26" ht="32.25" customHeight="1">
      <c r="A11" s="8">
        <v>2</v>
      </c>
      <c r="B11" s="17">
        <v>2</v>
      </c>
      <c r="C11" s="35" t="s">
        <v>40</v>
      </c>
      <c r="D11" s="10"/>
      <c r="E11" s="12"/>
      <c r="F11" s="13"/>
      <c r="G11" s="96">
        <v>4</v>
      </c>
      <c r="H11" s="97"/>
      <c r="I11" s="98"/>
      <c r="J11" s="2"/>
      <c r="K11" s="162" t="s">
        <v>99</v>
      </c>
      <c r="L11" s="119"/>
      <c r="M11" s="118"/>
      <c r="N11" s="166"/>
      <c r="O11" s="166"/>
      <c r="P11" s="167"/>
      <c r="Q11" s="168"/>
      <c r="R11" s="166"/>
      <c r="S11" s="166"/>
      <c r="T11" s="119"/>
      <c r="U11" s="92">
        <v>2</v>
      </c>
      <c r="V11" s="40"/>
      <c r="W11" s="40"/>
      <c r="X11" s="40"/>
      <c r="Y11" s="40"/>
      <c r="Z11" s="40"/>
    </row>
    <row r="12" spans="1:26" ht="32.25" customHeight="1">
      <c r="A12" s="8">
        <v>3</v>
      </c>
      <c r="B12" s="17">
        <v>3</v>
      </c>
      <c r="C12" s="35" t="s">
        <v>40</v>
      </c>
      <c r="D12" s="10"/>
      <c r="E12" s="12"/>
      <c r="F12" s="13"/>
      <c r="G12" s="96">
        <v>3</v>
      </c>
      <c r="H12" s="97"/>
      <c r="I12" s="98"/>
      <c r="J12" s="2"/>
      <c r="K12" s="162" t="s">
        <v>58</v>
      </c>
      <c r="L12" s="119"/>
      <c r="M12" s="118"/>
      <c r="N12" s="166"/>
      <c r="O12" s="166"/>
      <c r="P12" s="167"/>
      <c r="Q12" s="168"/>
      <c r="R12" s="166"/>
      <c r="S12" s="166"/>
      <c r="T12" s="119"/>
      <c r="U12" s="92">
        <v>3</v>
      </c>
      <c r="V12" s="40"/>
      <c r="W12" s="40"/>
      <c r="X12" s="40"/>
      <c r="Y12" s="40"/>
      <c r="Z12" s="40"/>
    </row>
    <row r="13" spans="1:26" ht="32.25" customHeight="1">
      <c r="A13" s="8">
        <v>4</v>
      </c>
      <c r="B13" s="17">
        <v>4</v>
      </c>
      <c r="C13" s="35" t="s">
        <v>41</v>
      </c>
      <c r="D13" s="10"/>
      <c r="E13" s="12"/>
      <c r="F13" s="13"/>
      <c r="G13" s="96"/>
      <c r="H13" s="97"/>
      <c r="I13" s="98" t="s">
        <v>111</v>
      </c>
      <c r="J13" s="2"/>
      <c r="K13" s="162" t="s">
        <v>58</v>
      </c>
      <c r="L13" s="119"/>
      <c r="M13" s="118"/>
      <c r="N13" s="166"/>
      <c r="O13" s="166"/>
      <c r="P13" s="167"/>
      <c r="Q13" s="168"/>
      <c r="R13" s="166"/>
      <c r="S13" s="166"/>
      <c r="T13" s="119"/>
      <c r="U13" s="92"/>
      <c r="V13" s="40"/>
      <c r="W13" s="40"/>
      <c r="X13" s="40"/>
      <c r="Y13" s="40"/>
      <c r="Z13" s="40"/>
    </row>
    <row r="14" spans="1:26" ht="32.25" customHeight="1">
      <c r="A14" s="8">
        <v>5</v>
      </c>
      <c r="B14" s="17">
        <v>6</v>
      </c>
      <c r="C14" s="35" t="s">
        <v>40</v>
      </c>
      <c r="D14" s="10"/>
      <c r="E14" s="12"/>
      <c r="F14" s="13"/>
      <c r="G14" s="96">
        <v>2</v>
      </c>
      <c r="H14" s="97"/>
      <c r="I14" s="98"/>
      <c r="J14" s="2"/>
      <c r="K14" s="162" t="s">
        <v>58</v>
      </c>
      <c r="L14" s="119"/>
      <c r="M14" s="118"/>
      <c r="N14" s="166"/>
      <c r="O14" s="166"/>
      <c r="P14" s="167"/>
      <c r="Q14" s="168"/>
      <c r="R14" s="166"/>
      <c r="S14" s="166"/>
      <c r="T14" s="119"/>
      <c r="U14" s="92">
        <v>4</v>
      </c>
      <c r="V14" s="40"/>
      <c r="W14" s="40"/>
      <c r="X14" s="40"/>
      <c r="Y14" s="40"/>
      <c r="Z14" s="40"/>
    </row>
    <row r="15" spans="1:26" ht="32.25" customHeight="1">
      <c r="A15" s="8">
        <v>6</v>
      </c>
      <c r="B15" s="17">
        <v>7</v>
      </c>
      <c r="C15" s="35" t="s">
        <v>39</v>
      </c>
      <c r="D15" s="10"/>
      <c r="E15" s="12"/>
      <c r="F15" s="13"/>
      <c r="G15" s="96">
        <v>7</v>
      </c>
      <c r="H15" s="97"/>
      <c r="I15" s="98"/>
      <c r="J15" s="2"/>
      <c r="K15" s="162" t="s">
        <v>58</v>
      </c>
      <c r="L15" s="119"/>
      <c r="M15" s="118"/>
      <c r="N15" s="166"/>
      <c r="O15" s="166"/>
      <c r="P15" s="167"/>
      <c r="Q15" s="168"/>
      <c r="R15" s="166"/>
      <c r="S15" s="166"/>
      <c r="T15" s="119"/>
      <c r="U15" s="92"/>
      <c r="V15" s="40"/>
      <c r="W15" s="40"/>
      <c r="X15" s="40"/>
      <c r="Y15" s="40"/>
      <c r="Z15" s="40"/>
    </row>
    <row r="16" spans="1:26" ht="32.25" customHeight="1">
      <c r="A16" s="8">
        <v>7</v>
      </c>
      <c r="B16" s="17">
        <v>8</v>
      </c>
      <c r="C16" s="35" t="s">
        <v>39</v>
      </c>
      <c r="D16" s="10"/>
      <c r="E16" s="12"/>
      <c r="F16" s="13"/>
      <c r="G16" s="96"/>
      <c r="H16" s="97">
        <v>16</v>
      </c>
      <c r="I16" s="98"/>
      <c r="J16" s="2"/>
      <c r="K16" s="162" t="s">
        <v>58</v>
      </c>
      <c r="L16" s="119"/>
      <c r="M16" s="118"/>
      <c r="N16" s="166"/>
      <c r="O16" s="166"/>
      <c r="P16" s="167"/>
      <c r="Q16" s="168"/>
      <c r="R16" s="166"/>
      <c r="S16" s="166"/>
      <c r="T16" s="119"/>
      <c r="U16" s="92"/>
      <c r="V16" s="40"/>
      <c r="W16" s="40"/>
      <c r="X16" s="40"/>
      <c r="Y16" s="40"/>
      <c r="Z16" s="40"/>
    </row>
    <row r="17" spans="1:32" ht="32.25" customHeight="1">
      <c r="A17" s="8">
        <v>8</v>
      </c>
      <c r="B17" s="17">
        <v>9</v>
      </c>
      <c r="C17" s="35" t="s">
        <v>41</v>
      </c>
      <c r="D17" s="10"/>
      <c r="E17" s="12"/>
      <c r="F17" s="13"/>
      <c r="G17" s="96"/>
      <c r="H17" s="97"/>
      <c r="I17" s="98" t="s">
        <v>111</v>
      </c>
      <c r="J17" s="2"/>
      <c r="K17" s="162" t="s">
        <v>58</v>
      </c>
      <c r="L17" s="119"/>
      <c r="M17" s="118"/>
      <c r="N17" s="166"/>
      <c r="O17" s="166"/>
      <c r="P17" s="167"/>
      <c r="Q17" s="168"/>
      <c r="R17" s="166"/>
      <c r="S17" s="166"/>
      <c r="T17" s="119"/>
      <c r="U17" s="92"/>
      <c r="V17" s="40"/>
      <c r="W17" s="4"/>
      <c r="X17" s="101"/>
      <c r="Y17" s="101">
        <v>11</v>
      </c>
      <c r="Z17" s="101"/>
      <c r="AA17" s="101">
        <v>10</v>
      </c>
      <c r="AB17" s="101"/>
      <c r="AC17" s="101">
        <v>9</v>
      </c>
      <c r="AD17" s="101"/>
      <c r="AE17" s="4"/>
      <c r="AF17" s="4"/>
    </row>
    <row r="18" spans="1:32" ht="32.25" customHeight="1">
      <c r="A18" s="8">
        <v>9</v>
      </c>
      <c r="B18" s="17">
        <v>10</v>
      </c>
      <c r="C18" s="35" t="s">
        <v>41</v>
      </c>
      <c r="D18" s="10"/>
      <c r="E18" s="12"/>
      <c r="F18" s="13"/>
      <c r="G18" s="96">
        <v>10</v>
      </c>
      <c r="H18" s="97"/>
      <c r="I18" s="98"/>
      <c r="J18" s="2"/>
      <c r="K18" s="162" t="s">
        <v>58</v>
      </c>
      <c r="L18" s="119"/>
      <c r="M18" s="118"/>
      <c r="N18" s="166"/>
      <c r="O18" s="166"/>
      <c r="P18" s="167"/>
      <c r="Q18" s="168"/>
      <c r="R18" s="166"/>
      <c r="S18" s="166"/>
      <c r="T18" s="119"/>
      <c r="U18" s="92"/>
      <c r="V18" s="40"/>
      <c r="W18" s="4"/>
      <c r="X18" s="101"/>
      <c r="Y18" s="101"/>
      <c r="Z18" s="101"/>
      <c r="AA18" s="101"/>
      <c r="AB18" s="101"/>
      <c r="AC18" s="101"/>
      <c r="AD18" s="101"/>
      <c r="AE18" s="4"/>
      <c r="AF18" s="4"/>
    </row>
    <row r="19" spans="1:32" ht="32.25" customHeight="1">
      <c r="A19" s="8">
        <v>10</v>
      </c>
      <c r="B19" s="17">
        <v>11</v>
      </c>
      <c r="C19" s="35" t="s">
        <v>41</v>
      </c>
      <c r="D19" s="10"/>
      <c r="E19" s="12"/>
      <c r="F19" s="13"/>
      <c r="G19" s="96">
        <v>11</v>
      </c>
      <c r="H19" s="97"/>
      <c r="I19" s="98"/>
      <c r="J19" s="2"/>
      <c r="K19" s="162" t="s">
        <v>104</v>
      </c>
      <c r="L19" s="119"/>
      <c r="M19" s="163"/>
      <c r="N19" s="164"/>
      <c r="O19" s="164"/>
      <c r="P19" s="164"/>
      <c r="Q19" s="164"/>
      <c r="R19" s="164"/>
      <c r="S19" s="164"/>
      <c r="T19" s="165"/>
      <c r="U19" s="92">
        <v>5</v>
      </c>
      <c r="V19" s="40"/>
      <c r="W19" s="89"/>
      <c r="X19" s="101"/>
      <c r="Y19" s="101">
        <v>8</v>
      </c>
      <c r="Z19" s="101"/>
      <c r="AA19" s="101">
        <v>7</v>
      </c>
      <c r="AB19" s="101"/>
      <c r="AC19" s="101">
        <v>6</v>
      </c>
      <c r="AD19" s="101"/>
      <c r="AE19" s="4"/>
      <c r="AF19" s="4"/>
    </row>
    <row r="20" spans="1:32" ht="32.25" customHeight="1">
      <c r="A20" s="8">
        <v>11</v>
      </c>
      <c r="B20" s="17">
        <v>12</v>
      </c>
      <c r="C20" s="35" t="s">
        <v>38</v>
      </c>
      <c r="D20" s="10"/>
      <c r="E20" s="12"/>
      <c r="F20" s="13"/>
      <c r="G20" s="96"/>
      <c r="H20" s="97">
        <v>12</v>
      </c>
      <c r="I20" s="98"/>
      <c r="J20" s="2"/>
      <c r="K20" s="162" t="s">
        <v>104</v>
      </c>
      <c r="L20" s="119"/>
      <c r="M20" s="163"/>
      <c r="N20" s="164"/>
      <c r="O20" s="164"/>
      <c r="P20" s="164"/>
      <c r="Q20" s="164"/>
      <c r="R20" s="164"/>
      <c r="S20" s="164"/>
      <c r="T20" s="165"/>
      <c r="U20" s="92">
        <v>6</v>
      </c>
      <c r="V20" s="40"/>
      <c r="W20" s="89"/>
      <c r="X20" s="101"/>
      <c r="Y20" s="101"/>
      <c r="Z20" s="101"/>
      <c r="AA20" s="101"/>
      <c r="AB20" s="101"/>
      <c r="AC20" s="101"/>
      <c r="AD20" s="101"/>
      <c r="AE20" s="4"/>
      <c r="AF20" s="4"/>
    </row>
    <row r="21" spans="1:32" ht="32.25" customHeight="1">
      <c r="A21" s="8">
        <v>12</v>
      </c>
      <c r="B21" s="17">
        <v>14</v>
      </c>
      <c r="C21" s="35" t="s">
        <v>105</v>
      </c>
      <c r="D21" s="10"/>
      <c r="E21" s="12"/>
      <c r="F21" s="13"/>
      <c r="G21" s="96"/>
      <c r="H21" s="97">
        <v>13</v>
      </c>
      <c r="I21" s="98"/>
      <c r="J21" s="2"/>
      <c r="K21" s="162" t="s">
        <v>104</v>
      </c>
      <c r="L21" s="119"/>
      <c r="M21" s="163"/>
      <c r="N21" s="164"/>
      <c r="O21" s="164"/>
      <c r="P21" s="164"/>
      <c r="Q21" s="164"/>
      <c r="R21" s="164"/>
      <c r="S21" s="164"/>
      <c r="T21" s="165"/>
      <c r="U21" s="92"/>
      <c r="V21" s="40"/>
      <c r="W21" s="89"/>
      <c r="X21" s="101">
        <v>5</v>
      </c>
      <c r="Y21" s="101"/>
      <c r="Z21" s="101">
        <v>4</v>
      </c>
      <c r="AA21" s="101"/>
      <c r="AB21" s="101">
        <v>3</v>
      </c>
      <c r="AC21" s="101"/>
      <c r="AD21" s="101">
        <v>2</v>
      </c>
      <c r="AE21" s="4"/>
      <c r="AF21" s="4"/>
    </row>
    <row r="22" spans="1:32" ht="32.25" customHeight="1" thickBot="1">
      <c r="A22" s="8">
        <v>13</v>
      </c>
      <c r="B22" s="17">
        <v>15</v>
      </c>
      <c r="C22" s="35" t="s">
        <v>39</v>
      </c>
      <c r="D22" s="10"/>
      <c r="E22" s="12"/>
      <c r="F22" s="13"/>
      <c r="G22" s="96"/>
      <c r="H22" s="97"/>
      <c r="I22" s="98" t="s">
        <v>111</v>
      </c>
      <c r="J22" s="2"/>
      <c r="K22" s="136" t="s">
        <v>23</v>
      </c>
      <c r="L22" s="137"/>
      <c r="M22" s="137"/>
      <c r="N22" s="137"/>
      <c r="O22" s="137"/>
      <c r="P22" s="137"/>
      <c r="Q22" s="137"/>
      <c r="R22" s="137"/>
      <c r="S22" s="137"/>
      <c r="T22" s="137"/>
      <c r="U22" s="138"/>
      <c r="V22" s="40"/>
      <c r="W22" s="89"/>
      <c r="X22" s="101"/>
      <c r="Y22" s="101"/>
      <c r="Z22" s="101"/>
      <c r="AA22" s="101"/>
      <c r="AB22" s="101"/>
      <c r="AC22" s="101"/>
      <c r="AD22" s="101"/>
      <c r="AE22" s="4"/>
      <c r="AF22" s="4"/>
    </row>
    <row r="23" spans="1:32" ht="32.25" customHeight="1" thickBot="1">
      <c r="A23" s="8">
        <v>14</v>
      </c>
      <c r="B23" s="17">
        <v>16</v>
      </c>
      <c r="C23" s="35" t="s">
        <v>39</v>
      </c>
      <c r="D23" s="10"/>
      <c r="E23" s="12"/>
      <c r="F23" s="13"/>
      <c r="G23" s="96">
        <v>6</v>
      </c>
      <c r="H23" s="97"/>
      <c r="I23" s="98"/>
      <c r="J23" s="2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0"/>
      <c r="W23" s="4"/>
      <c r="X23" s="101"/>
      <c r="Y23" s="101"/>
      <c r="Z23" s="101"/>
      <c r="AA23" s="101">
        <v>1</v>
      </c>
      <c r="AB23" s="101"/>
      <c r="AC23" s="101"/>
      <c r="AD23" s="101"/>
      <c r="AE23" s="4"/>
      <c r="AF23" s="4"/>
    </row>
    <row r="24" spans="1:32" ht="32.25" customHeight="1">
      <c r="A24" s="8">
        <v>15</v>
      </c>
      <c r="B24" s="17">
        <v>17</v>
      </c>
      <c r="C24" s="35" t="s">
        <v>40</v>
      </c>
      <c r="D24" s="10"/>
      <c r="E24" s="12"/>
      <c r="F24" s="13"/>
      <c r="G24" s="96">
        <v>5</v>
      </c>
      <c r="H24" s="97"/>
      <c r="I24" s="98"/>
      <c r="J24" s="9"/>
      <c r="K24" s="140" t="s">
        <v>19</v>
      </c>
      <c r="L24" s="141"/>
      <c r="M24" s="141"/>
      <c r="N24" s="141"/>
      <c r="O24" s="141"/>
      <c r="P24" s="141"/>
      <c r="Q24" s="141"/>
      <c r="R24" s="141"/>
      <c r="S24" s="141"/>
      <c r="T24" s="141"/>
      <c r="U24" s="142"/>
      <c r="V24" s="40"/>
      <c r="W24" s="4"/>
      <c r="X24" s="4"/>
      <c r="Y24" s="90"/>
      <c r="Z24" s="90"/>
      <c r="AA24" s="90"/>
      <c r="AB24" s="90"/>
      <c r="AC24" s="90"/>
      <c r="AD24" s="90"/>
      <c r="AE24" s="90"/>
      <c r="AF24" s="90"/>
    </row>
    <row r="25" spans="1:32" ht="32.25" customHeight="1" thickBot="1">
      <c r="A25" s="8">
        <v>16</v>
      </c>
      <c r="B25" s="17">
        <v>18</v>
      </c>
      <c r="C25" s="35" t="s">
        <v>41</v>
      </c>
      <c r="D25" s="10"/>
      <c r="E25" s="12"/>
      <c r="F25" s="13"/>
      <c r="G25" s="96"/>
      <c r="H25" s="97">
        <v>17</v>
      </c>
      <c r="I25" s="98"/>
      <c r="J25" s="9"/>
      <c r="K25" s="143" t="s">
        <v>42</v>
      </c>
      <c r="L25" s="144"/>
      <c r="M25" s="145" t="s">
        <v>46</v>
      </c>
      <c r="N25" s="146"/>
      <c r="O25" s="146"/>
      <c r="P25" s="145" t="s">
        <v>47</v>
      </c>
      <c r="Q25" s="146"/>
      <c r="R25" s="147"/>
      <c r="S25" s="148" t="s">
        <v>118</v>
      </c>
      <c r="T25" s="149"/>
      <c r="U25" s="150"/>
      <c r="V25" s="40"/>
    </row>
    <row r="26" spans="1:32" ht="32.25" customHeight="1" thickTop="1">
      <c r="A26" s="8">
        <v>17</v>
      </c>
      <c r="B26" s="17">
        <v>20</v>
      </c>
      <c r="C26" s="35" t="s">
        <v>39</v>
      </c>
      <c r="D26" s="10"/>
      <c r="E26" s="12"/>
      <c r="F26" s="13"/>
      <c r="G26" s="96"/>
      <c r="H26" s="97">
        <v>15</v>
      </c>
      <c r="I26" s="98"/>
      <c r="J26" s="9"/>
      <c r="K26" s="151" t="s">
        <v>51</v>
      </c>
      <c r="L26" s="21" t="s">
        <v>20</v>
      </c>
      <c r="M26" s="153" t="s">
        <v>106</v>
      </c>
      <c r="N26" s="154"/>
      <c r="O26" s="154"/>
      <c r="P26" s="153" t="s">
        <v>107</v>
      </c>
      <c r="Q26" s="154"/>
      <c r="R26" s="155"/>
      <c r="S26" s="156" t="s">
        <v>106</v>
      </c>
      <c r="T26" s="157"/>
      <c r="U26" s="158"/>
      <c r="V26" s="40"/>
      <c r="W26" s="40"/>
      <c r="X26" s="40"/>
      <c r="Y26" s="40"/>
      <c r="Z26" s="40"/>
    </row>
    <row r="27" spans="1:32" ht="32.25" customHeight="1" thickBot="1">
      <c r="A27" s="8">
        <v>18</v>
      </c>
      <c r="B27" s="17">
        <v>21</v>
      </c>
      <c r="C27" s="35" t="s">
        <v>38</v>
      </c>
      <c r="D27" s="10"/>
      <c r="E27" s="12"/>
      <c r="F27" s="13"/>
      <c r="G27" s="96"/>
      <c r="H27" s="97"/>
      <c r="I27" s="98" t="s">
        <v>111</v>
      </c>
      <c r="J27" s="9"/>
      <c r="K27" s="152"/>
      <c r="L27" s="22" t="s">
        <v>21</v>
      </c>
      <c r="M27" s="130" t="s">
        <v>108</v>
      </c>
      <c r="N27" s="131"/>
      <c r="O27" s="131"/>
      <c r="P27" s="130" t="s">
        <v>109</v>
      </c>
      <c r="Q27" s="131"/>
      <c r="R27" s="132"/>
      <c r="S27" s="159" t="s">
        <v>109</v>
      </c>
      <c r="T27" s="160"/>
      <c r="U27" s="161"/>
      <c r="V27" s="40"/>
      <c r="W27" s="40"/>
      <c r="X27" s="40"/>
      <c r="Y27" s="40"/>
      <c r="Z27" s="40"/>
    </row>
    <row r="28" spans="1:32" ht="32.25" customHeight="1">
      <c r="A28" s="8">
        <v>19</v>
      </c>
      <c r="B28" s="17">
        <v>23</v>
      </c>
      <c r="C28" s="35" t="s">
        <v>39</v>
      </c>
      <c r="D28" s="10"/>
      <c r="E28" s="12"/>
      <c r="F28" s="13"/>
      <c r="G28" s="96">
        <v>8</v>
      </c>
      <c r="H28" s="97"/>
      <c r="I28" s="98"/>
      <c r="J28" s="9"/>
      <c r="K28" s="151" t="s">
        <v>52</v>
      </c>
      <c r="L28" s="21" t="s">
        <v>20</v>
      </c>
      <c r="M28" s="124" t="s">
        <v>110</v>
      </c>
      <c r="N28" s="125"/>
      <c r="O28" s="125"/>
      <c r="P28" s="124" t="s">
        <v>110</v>
      </c>
      <c r="Q28" s="125"/>
      <c r="R28" s="126"/>
      <c r="S28" s="127" t="s">
        <v>110</v>
      </c>
      <c r="T28" s="128"/>
      <c r="U28" s="129"/>
      <c r="V28" s="40"/>
      <c r="W28" s="40"/>
      <c r="X28" s="40"/>
      <c r="Y28" s="40"/>
      <c r="Z28" s="40"/>
    </row>
    <row r="29" spans="1:32" ht="32.25" customHeight="1" thickBot="1">
      <c r="A29" s="8">
        <v>20</v>
      </c>
      <c r="B29" s="17">
        <v>24</v>
      </c>
      <c r="C29" s="35" t="s">
        <v>40</v>
      </c>
      <c r="D29" s="10"/>
      <c r="E29" s="12"/>
      <c r="F29" s="13"/>
      <c r="G29" s="96"/>
      <c r="H29" s="97">
        <v>14</v>
      </c>
      <c r="I29" s="98"/>
      <c r="J29" s="9"/>
      <c r="K29" s="152"/>
      <c r="L29" s="22" t="s">
        <v>21</v>
      </c>
      <c r="M29" s="130" t="s">
        <v>112</v>
      </c>
      <c r="N29" s="131"/>
      <c r="O29" s="131"/>
      <c r="P29" s="130" t="s">
        <v>112</v>
      </c>
      <c r="Q29" s="131"/>
      <c r="R29" s="132"/>
      <c r="S29" s="133" t="s">
        <v>112</v>
      </c>
      <c r="T29" s="134"/>
      <c r="U29" s="135"/>
      <c r="V29" s="40"/>
      <c r="W29" s="40"/>
      <c r="X29" s="40"/>
      <c r="Y29" s="40"/>
      <c r="Z29" s="40"/>
    </row>
    <row r="30" spans="1:32" ht="32.25" customHeight="1">
      <c r="A30" s="8">
        <v>21</v>
      </c>
      <c r="B30" s="17">
        <v>25</v>
      </c>
      <c r="C30" s="35" t="s">
        <v>39</v>
      </c>
      <c r="D30" s="10"/>
      <c r="E30" s="12"/>
      <c r="F30" s="13"/>
      <c r="G30" s="96"/>
      <c r="H30" s="97"/>
      <c r="I30" s="98" t="s">
        <v>111</v>
      </c>
      <c r="J30" s="9"/>
      <c r="K30" s="100"/>
      <c r="L30" s="100"/>
      <c r="M30" s="89"/>
      <c r="N30" s="89"/>
      <c r="O30" s="89"/>
      <c r="P30" s="89"/>
      <c r="Q30" s="89"/>
      <c r="R30" s="89"/>
      <c r="S30" s="89"/>
      <c r="T30" s="89"/>
      <c r="U30" s="89"/>
      <c r="V30" s="40"/>
      <c r="W30" s="40"/>
      <c r="X30" s="40"/>
      <c r="Y30" s="40"/>
      <c r="Z30" s="40"/>
    </row>
    <row r="31" spans="1:32" ht="32.25" customHeight="1">
      <c r="A31" s="8">
        <v>22</v>
      </c>
      <c r="B31" s="17">
        <v>26</v>
      </c>
      <c r="C31" s="35" t="s">
        <v>41</v>
      </c>
      <c r="D31" s="10"/>
      <c r="E31" s="12"/>
      <c r="F31" s="13"/>
      <c r="G31" s="96"/>
      <c r="H31" s="97"/>
      <c r="I31" s="98" t="s">
        <v>111</v>
      </c>
      <c r="J31" s="9"/>
      <c r="K31" s="100"/>
      <c r="L31" s="100"/>
      <c r="M31" s="89"/>
      <c r="N31" s="89"/>
      <c r="O31" s="89"/>
      <c r="P31" s="89"/>
      <c r="Q31" s="89"/>
      <c r="R31" s="89"/>
      <c r="S31" s="89"/>
      <c r="T31" s="89"/>
      <c r="U31" s="89"/>
      <c r="V31" s="40"/>
      <c r="W31" s="40"/>
      <c r="X31" s="40"/>
      <c r="Y31" s="40"/>
      <c r="Z31" s="40"/>
    </row>
    <row r="32" spans="1:32" ht="32.25" customHeight="1">
      <c r="A32" s="8">
        <v>23</v>
      </c>
      <c r="B32" s="17">
        <v>27</v>
      </c>
      <c r="C32" s="35" t="s">
        <v>38</v>
      </c>
      <c r="D32" s="10"/>
      <c r="E32" s="12"/>
      <c r="F32" s="13"/>
      <c r="G32" s="96"/>
      <c r="H32" s="97"/>
      <c r="I32" s="98" t="s">
        <v>111</v>
      </c>
      <c r="J32" s="9"/>
      <c r="K32" s="100"/>
      <c r="L32" s="100"/>
      <c r="M32" s="89"/>
      <c r="N32" s="89"/>
      <c r="O32" s="89"/>
      <c r="P32" s="89"/>
      <c r="Q32" s="89"/>
      <c r="R32" s="89"/>
      <c r="S32" s="89"/>
      <c r="T32" s="89"/>
      <c r="U32" s="89"/>
      <c r="V32" s="40"/>
      <c r="W32" s="40"/>
      <c r="X32" s="40"/>
      <c r="Y32" s="40"/>
      <c r="Z32" s="40"/>
    </row>
    <row r="33" spans="1:26" ht="32.25" customHeight="1">
      <c r="A33" s="8">
        <v>24</v>
      </c>
      <c r="B33" s="17">
        <v>28</v>
      </c>
      <c r="C33" s="35" t="s">
        <v>40</v>
      </c>
      <c r="D33" s="10"/>
      <c r="E33" s="12"/>
      <c r="F33" s="13"/>
      <c r="G33" s="96"/>
      <c r="H33" s="97"/>
      <c r="I33" s="98" t="s">
        <v>111</v>
      </c>
      <c r="J33" s="9"/>
      <c r="K33" s="100"/>
      <c r="L33" s="100"/>
      <c r="M33" s="89"/>
      <c r="N33" s="89"/>
      <c r="O33" s="89"/>
      <c r="P33" s="89"/>
      <c r="Q33" s="89"/>
      <c r="R33" s="89"/>
      <c r="S33" s="89"/>
      <c r="T33" s="89"/>
      <c r="U33" s="89"/>
      <c r="V33" s="40"/>
      <c r="W33" s="40"/>
      <c r="X33" s="40"/>
      <c r="Y33" s="40"/>
      <c r="Z33" s="40"/>
    </row>
    <row r="34" spans="1:26" ht="32.25" customHeight="1">
      <c r="A34" s="8">
        <v>25</v>
      </c>
      <c r="B34" s="17">
        <v>29</v>
      </c>
      <c r="C34" s="35" t="s">
        <v>39</v>
      </c>
      <c r="D34" s="10"/>
      <c r="E34" s="12"/>
      <c r="F34" s="13"/>
      <c r="G34" s="96"/>
      <c r="H34" s="97"/>
      <c r="I34" s="98" t="s">
        <v>111</v>
      </c>
      <c r="J34" s="9"/>
      <c r="K34" s="100"/>
      <c r="L34" s="100"/>
      <c r="M34" s="89"/>
      <c r="N34" s="89"/>
      <c r="O34" s="89"/>
      <c r="P34" s="89"/>
      <c r="Q34" s="89"/>
      <c r="R34" s="89"/>
      <c r="S34" s="89"/>
      <c r="T34" s="89"/>
      <c r="U34" s="89"/>
      <c r="V34" s="40"/>
      <c r="W34" s="40"/>
      <c r="X34" s="40"/>
      <c r="Y34" s="40"/>
      <c r="Z34" s="40"/>
    </row>
    <row r="35" spans="1:26" ht="32.25" customHeight="1">
      <c r="A35" s="8">
        <v>26</v>
      </c>
      <c r="B35" s="17">
        <v>30</v>
      </c>
      <c r="C35" s="35" t="s">
        <v>41</v>
      </c>
      <c r="D35" s="10"/>
      <c r="E35" s="12"/>
      <c r="F35" s="13"/>
      <c r="G35" s="96">
        <v>9</v>
      </c>
      <c r="H35" s="97"/>
      <c r="I35" s="98"/>
      <c r="J35" s="9"/>
      <c r="K35" s="100"/>
      <c r="L35" s="100"/>
      <c r="M35" s="89"/>
      <c r="N35" s="89"/>
      <c r="O35" s="89"/>
      <c r="P35" s="89"/>
      <c r="Q35" s="89"/>
      <c r="R35" s="89"/>
      <c r="S35" s="89"/>
      <c r="T35" s="89"/>
      <c r="U35" s="89"/>
      <c r="V35" s="40"/>
      <c r="W35" s="40"/>
      <c r="X35" s="40"/>
      <c r="Y35" s="40"/>
      <c r="Z35" s="40"/>
    </row>
    <row r="36" spans="1:26" ht="32.25" customHeight="1">
      <c r="A36" s="8">
        <v>27</v>
      </c>
      <c r="B36" s="17">
        <v>33</v>
      </c>
      <c r="C36" s="35" t="s">
        <v>40</v>
      </c>
      <c r="D36" s="10"/>
      <c r="E36" s="12"/>
      <c r="F36" s="13"/>
      <c r="G36" s="96"/>
      <c r="H36" s="97"/>
      <c r="I36" s="98" t="s">
        <v>111</v>
      </c>
      <c r="J36" s="9"/>
      <c r="K36" s="100"/>
      <c r="L36" s="100"/>
      <c r="M36" s="89"/>
      <c r="N36" s="89"/>
      <c r="O36" s="89"/>
      <c r="P36" s="89"/>
      <c r="Q36" s="89"/>
      <c r="R36" s="89"/>
      <c r="S36" s="89"/>
      <c r="T36" s="89"/>
      <c r="U36" s="89"/>
      <c r="V36" s="40"/>
      <c r="W36" s="40"/>
      <c r="X36" s="40"/>
      <c r="Y36" s="40"/>
      <c r="Z36" s="40"/>
    </row>
    <row r="37" spans="1:26" ht="32.25" customHeight="1">
      <c r="A37" s="8">
        <v>28</v>
      </c>
      <c r="B37" s="17">
        <v>34</v>
      </c>
      <c r="C37" s="35" t="s">
        <v>39</v>
      </c>
      <c r="D37" s="10"/>
      <c r="E37" s="12"/>
      <c r="F37" s="13"/>
      <c r="G37" s="96"/>
      <c r="H37" s="97"/>
      <c r="I37" s="98" t="s">
        <v>111</v>
      </c>
      <c r="J37" s="9"/>
      <c r="K37" s="100"/>
      <c r="L37" s="100"/>
      <c r="M37" s="89"/>
      <c r="N37" s="89"/>
      <c r="O37" s="89"/>
      <c r="P37" s="89"/>
      <c r="Q37" s="89"/>
      <c r="R37" s="89"/>
      <c r="S37" s="89"/>
      <c r="T37" s="89"/>
      <c r="U37" s="89"/>
      <c r="V37" s="40"/>
      <c r="W37" s="40"/>
      <c r="X37" s="40"/>
      <c r="Y37" s="40"/>
      <c r="Z37" s="40"/>
    </row>
    <row r="38" spans="1:26" ht="32.25" customHeight="1">
      <c r="A38" s="8">
        <v>29</v>
      </c>
      <c r="B38" s="17">
        <v>35</v>
      </c>
      <c r="C38" s="35" t="s">
        <v>41</v>
      </c>
      <c r="D38" s="10"/>
      <c r="E38" s="12"/>
      <c r="F38" s="13"/>
      <c r="G38" s="96"/>
      <c r="H38" s="97">
        <v>18</v>
      </c>
      <c r="I38" s="98"/>
      <c r="J38" s="9"/>
      <c r="K38" s="100"/>
      <c r="L38" s="100"/>
      <c r="M38" s="89"/>
      <c r="N38" s="89"/>
      <c r="O38" s="89"/>
      <c r="P38" s="89"/>
      <c r="Q38" s="89"/>
      <c r="R38" s="89"/>
      <c r="S38" s="89"/>
      <c r="T38" s="89"/>
      <c r="U38" s="89"/>
      <c r="V38" s="40"/>
      <c r="W38" s="40"/>
      <c r="X38" s="40"/>
      <c r="Y38" s="40"/>
      <c r="Z38" s="40"/>
    </row>
    <row r="39" spans="1:26" ht="32.25" customHeight="1">
      <c r="A39" s="8">
        <v>30</v>
      </c>
      <c r="B39" s="17">
        <v>40</v>
      </c>
      <c r="C39" s="35" t="s">
        <v>41</v>
      </c>
      <c r="D39" s="10"/>
      <c r="E39" s="12"/>
      <c r="F39" s="13"/>
      <c r="G39" s="96"/>
      <c r="H39" s="97"/>
      <c r="I39" s="98" t="s">
        <v>111</v>
      </c>
      <c r="J39" s="9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0"/>
      <c r="W39" s="40"/>
      <c r="X39" s="40"/>
      <c r="Y39" s="40"/>
      <c r="Z39" s="40"/>
    </row>
    <row r="40" spans="1:26" ht="32.25" customHeight="1" thickBot="1">
      <c r="B40" s="136" t="s">
        <v>24</v>
      </c>
      <c r="C40" s="137"/>
      <c r="D40" s="137"/>
      <c r="E40" s="137"/>
      <c r="F40" s="137"/>
      <c r="G40" s="137"/>
      <c r="H40" s="137"/>
      <c r="I40" s="138"/>
      <c r="J40" s="9"/>
      <c r="K40" s="23" t="s">
        <v>3</v>
      </c>
      <c r="L40" s="24"/>
      <c r="M40" s="24"/>
      <c r="N40" s="139"/>
      <c r="O40" s="139"/>
      <c r="P40" s="139"/>
      <c r="Q40" s="139"/>
      <c r="R40" s="139"/>
      <c r="S40" s="139"/>
      <c r="T40" s="139"/>
      <c r="U40" s="139"/>
      <c r="V40" s="40"/>
      <c r="W40" s="40"/>
      <c r="X40" s="40"/>
      <c r="Y40" s="40"/>
      <c r="Z40" s="40"/>
    </row>
    <row r="41" spans="1:26" ht="26.25" customHeight="1">
      <c r="B41" s="4" t="s">
        <v>103</v>
      </c>
      <c r="C41" s="9"/>
      <c r="D41" s="9"/>
      <c r="E41" s="9"/>
      <c r="F41" s="9"/>
      <c r="G41" s="9"/>
      <c r="H41" s="9"/>
      <c r="I41" s="9"/>
      <c r="J41" s="9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0"/>
      <c r="W41" s="40"/>
      <c r="X41" s="40"/>
      <c r="Y41" s="40"/>
      <c r="Z41" s="40"/>
    </row>
    <row r="42" spans="1:26" ht="26.25" customHeight="1">
      <c r="B42" s="4" t="s">
        <v>4</v>
      </c>
      <c r="C42" s="9"/>
      <c r="D42" s="9"/>
      <c r="E42" s="9"/>
      <c r="F42" s="9"/>
      <c r="G42" s="9"/>
      <c r="H42" s="9"/>
      <c r="I42" s="9"/>
      <c r="J42" s="9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0"/>
      <c r="W42" s="40"/>
      <c r="X42" s="40"/>
      <c r="Y42" s="40"/>
      <c r="Z42" s="40"/>
    </row>
    <row r="43" spans="1:26" ht="26.25" customHeight="1">
      <c r="B43" s="4" t="s">
        <v>0</v>
      </c>
      <c r="C43" s="9"/>
      <c r="D43" s="9"/>
      <c r="E43" s="9"/>
      <c r="F43" s="9"/>
      <c r="G43" s="9"/>
      <c r="H43" s="9"/>
      <c r="I43" s="9"/>
      <c r="J43" s="9"/>
      <c r="K43" s="25" t="s">
        <v>53</v>
      </c>
      <c r="L43" s="26"/>
      <c r="M43" s="26"/>
      <c r="N43" s="26"/>
      <c r="O43" s="26"/>
      <c r="P43" s="26"/>
      <c r="Q43" s="26"/>
      <c r="R43" s="26"/>
      <c r="S43" s="26"/>
      <c r="T43" s="26"/>
      <c r="U43" s="27"/>
      <c r="V43" s="40"/>
      <c r="W43" s="40"/>
      <c r="X43" s="40"/>
      <c r="Y43" s="40"/>
      <c r="Z43" s="40"/>
    </row>
    <row r="44" spans="1:26" ht="26.25" customHeight="1">
      <c r="B44" s="4" t="s">
        <v>1</v>
      </c>
      <c r="C44" s="9"/>
      <c r="D44" s="9"/>
      <c r="E44" s="9"/>
      <c r="F44" s="9"/>
      <c r="G44" s="9"/>
      <c r="H44" s="9"/>
      <c r="I44" s="9"/>
      <c r="J44" s="9"/>
      <c r="K44" s="28"/>
      <c r="L44" s="4"/>
      <c r="M44" s="4"/>
      <c r="N44" s="4"/>
      <c r="O44" s="4"/>
      <c r="P44" s="4"/>
      <c r="Q44" s="4"/>
      <c r="R44" s="4"/>
      <c r="S44" s="4"/>
      <c r="T44" s="4"/>
      <c r="U44" s="29"/>
      <c r="V44" s="40"/>
      <c r="W44" s="40"/>
      <c r="X44" s="40"/>
      <c r="Y44" s="40"/>
      <c r="Z44" s="40"/>
    </row>
    <row r="45" spans="1:26" ht="26.25" customHeight="1">
      <c r="B45" s="4" t="s">
        <v>54</v>
      </c>
      <c r="C45" s="9"/>
      <c r="D45" s="9"/>
      <c r="E45" s="9"/>
      <c r="F45" s="9"/>
      <c r="G45" s="9"/>
      <c r="H45" s="9"/>
      <c r="I45" s="9"/>
      <c r="J45" s="9"/>
      <c r="K45" s="28"/>
      <c r="L45" s="4"/>
      <c r="M45" s="4"/>
      <c r="N45" s="4"/>
      <c r="O45" s="4"/>
      <c r="P45" s="4"/>
      <c r="Q45" s="4"/>
      <c r="R45" s="4"/>
      <c r="S45" s="4"/>
      <c r="T45" s="4"/>
      <c r="U45" s="29"/>
      <c r="V45" s="40"/>
      <c r="W45" s="40"/>
      <c r="X45" s="40"/>
      <c r="Y45" s="40"/>
      <c r="Z45" s="40"/>
    </row>
    <row r="46" spans="1:26" ht="26.25" customHeight="1">
      <c r="B46" s="4" t="s">
        <v>2</v>
      </c>
      <c r="C46" s="9"/>
      <c r="D46" s="9"/>
      <c r="E46" s="9"/>
      <c r="F46" s="9"/>
      <c r="G46" s="9"/>
      <c r="H46" s="9"/>
      <c r="I46" s="9"/>
      <c r="J46" s="9"/>
      <c r="K46" s="30"/>
      <c r="L46" s="24"/>
      <c r="M46" s="24"/>
      <c r="N46" s="24"/>
      <c r="O46" s="24"/>
      <c r="P46" s="24"/>
      <c r="Q46" s="24"/>
      <c r="R46" s="24"/>
      <c r="S46" s="24"/>
      <c r="T46" s="24"/>
      <c r="U46" s="31"/>
      <c r="V46" s="40"/>
      <c r="W46" s="40"/>
      <c r="X46" s="40"/>
      <c r="Y46" s="40"/>
      <c r="Z46" s="40"/>
    </row>
    <row r="47" spans="1:26" ht="19.5" customHeight="1">
      <c r="B47" s="4"/>
      <c r="C47" s="9"/>
      <c r="D47" s="9"/>
      <c r="E47" s="9"/>
      <c r="F47" s="9"/>
      <c r="G47" s="9"/>
      <c r="H47" s="9"/>
      <c r="I47" s="9"/>
      <c r="J47" s="9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0"/>
      <c r="W47" s="40"/>
      <c r="X47" s="40"/>
      <c r="Y47" s="40"/>
      <c r="Z47" s="40"/>
    </row>
  </sheetData>
  <mergeCells count="75">
    <mergeCell ref="E4:R5"/>
    <mergeCell ref="B1:D1"/>
    <mergeCell ref="O1:P1"/>
    <mergeCell ref="B2:D2"/>
    <mergeCell ref="O2:U2"/>
    <mergeCell ref="O3:U3"/>
    <mergeCell ref="E6:R6"/>
    <mergeCell ref="E7:P7"/>
    <mergeCell ref="B8:B9"/>
    <mergeCell ref="C8:C9"/>
    <mergeCell ref="D8:D9"/>
    <mergeCell ref="E8:E9"/>
    <mergeCell ref="F8:F9"/>
    <mergeCell ref="G8:I8"/>
    <mergeCell ref="K8:L9"/>
    <mergeCell ref="M8:T9"/>
    <mergeCell ref="U8:U9"/>
    <mergeCell ref="K10:L10"/>
    <mergeCell ref="M10:P10"/>
    <mergeCell ref="Q10:T10"/>
    <mergeCell ref="K11:L11"/>
    <mergeCell ref="M11:P11"/>
    <mergeCell ref="Q11:T11"/>
    <mergeCell ref="K12:L12"/>
    <mergeCell ref="M12:P12"/>
    <mergeCell ref="Q12:T12"/>
    <mergeCell ref="K13:L13"/>
    <mergeCell ref="M13:P13"/>
    <mergeCell ref="Q13:T13"/>
    <mergeCell ref="K14:L14"/>
    <mergeCell ref="M14:P14"/>
    <mergeCell ref="Q14:T14"/>
    <mergeCell ref="K15:L15"/>
    <mergeCell ref="M15:P15"/>
    <mergeCell ref="Q15:T15"/>
    <mergeCell ref="K16:L16"/>
    <mergeCell ref="M16:P16"/>
    <mergeCell ref="Q16:T16"/>
    <mergeCell ref="K17:L17"/>
    <mergeCell ref="M17:P17"/>
    <mergeCell ref="Q17:T17"/>
    <mergeCell ref="K18:L18"/>
    <mergeCell ref="M18:P18"/>
    <mergeCell ref="Q18:T18"/>
    <mergeCell ref="K19:L19"/>
    <mergeCell ref="M19:P19"/>
    <mergeCell ref="Q19:T19"/>
    <mergeCell ref="K22:U22"/>
    <mergeCell ref="K20:L20"/>
    <mergeCell ref="M20:P20"/>
    <mergeCell ref="Q20:T20"/>
    <mergeCell ref="K21:L21"/>
    <mergeCell ref="M21:P21"/>
    <mergeCell ref="Q21:T21"/>
    <mergeCell ref="B40:I40"/>
    <mergeCell ref="N40:U40"/>
    <mergeCell ref="K24:U24"/>
    <mergeCell ref="K25:L25"/>
    <mergeCell ref="M25:O25"/>
    <mergeCell ref="P25:R25"/>
    <mergeCell ref="S25:U25"/>
    <mergeCell ref="K26:K27"/>
    <mergeCell ref="M26:O26"/>
    <mergeCell ref="P26:R26"/>
    <mergeCell ref="S26:U26"/>
    <mergeCell ref="M27:O27"/>
    <mergeCell ref="P27:R27"/>
    <mergeCell ref="S27:U27"/>
    <mergeCell ref="K28:K29"/>
    <mergeCell ref="M28:O28"/>
    <mergeCell ref="P28:R28"/>
    <mergeCell ref="S28:U28"/>
    <mergeCell ref="M29:O29"/>
    <mergeCell ref="P29:R29"/>
    <mergeCell ref="S29:U29"/>
  </mergeCells>
  <phoneticPr fontId="2"/>
  <dataValidations count="3">
    <dataValidation type="list" allowBlank="1" showInputMessage="1" showErrorMessage="1" sqref="N2" xr:uid="{00000000-0002-0000-0100-000000000000}">
      <formula1>#REF!</formula1>
    </dataValidation>
    <dataValidation type="list" allowBlank="1" showInputMessage="1" showErrorMessage="1" sqref="N3" xr:uid="{00000000-0002-0000-0100-000001000000}">
      <formula1>$W$8:$W$45</formula1>
    </dataValidation>
    <dataValidation type="list" allowBlank="1" showInputMessage="1" showErrorMessage="1" sqref="C3:D3" xr:uid="{00000000-0002-0000-0100-000002000000}">
      <formula1>$W$8:$W$47</formula1>
    </dataValidation>
  </dataValidations>
  <printOptions horizontalCentered="1"/>
  <pageMargins left="0.39370078740157483" right="0.39370078740157483" top="0.78740157480314965" bottom="0.19685039370078741" header="0.51181102362204722" footer="0.51181102362204722"/>
  <pageSetup paperSize="9" scale="5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47"/>
  <sheetViews>
    <sheetView showGridLines="0" showZeros="0" view="pageBreakPreview" zoomScale="60" zoomScaleNormal="55" workbookViewId="0"/>
  </sheetViews>
  <sheetFormatPr defaultRowHeight="13.2"/>
  <cols>
    <col min="1" max="1" width="5.33203125" customWidth="1"/>
    <col min="2" max="2" width="5.44140625" customWidth="1"/>
    <col min="3" max="3" width="7" customWidth="1"/>
    <col min="4" max="6" width="19.44140625" customWidth="1"/>
    <col min="7" max="8" width="6.77734375" customWidth="1"/>
    <col min="9" max="9" width="7.88671875" customWidth="1"/>
    <col min="10" max="10" width="2.6640625" customWidth="1"/>
    <col min="11" max="12" width="8" customWidth="1"/>
    <col min="13" max="20" width="6.77734375" customWidth="1"/>
    <col min="21" max="21" width="6.44140625" customWidth="1"/>
  </cols>
  <sheetData>
    <row r="1" spans="1:26" ht="37.5" customHeight="1">
      <c r="B1" s="192" t="s">
        <v>5</v>
      </c>
      <c r="C1" s="193"/>
      <c r="D1" s="194"/>
      <c r="M1" s="24" t="s">
        <v>9</v>
      </c>
      <c r="N1" s="32"/>
      <c r="O1" s="195">
        <v>2025</v>
      </c>
      <c r="P1" s="195"/>
      <c r="Q1" s="39" t="s">
        <v>49</v>
      </c>
      <c r="R1" s="38"/>
      <c r="S1" s="39" t="s">
        <v>6</v>
      </c>
      <c r="T1" s="38"/>
      <c r="U1" s="39" t="s">
        <v>7</v>
      </c>
      <c r="V1" s="40"/>
      <c r="W1" s="40"/>
      <c r="X1" s="40"/>
      <c r="Y1" s="40"/>
      <c r="Z1" s="40"/>
    </row>
    <row r="2" spans="1:26" ht="37.5" customHeight="1">
      <c r="B2" s="196" t="s">
        <v>56</v>
      </c>
      <c r="C2" s="197"/>
      <c r="D2" s="198"/>
      <c r="M2" s="33" t="s">
        <v>8</v>
      </c>
      <c r="N2" s="34"/>
      <c r="O2" s="199"/>
      <c r="P2" s="199"/>
      <c r="Q2" s="199"/>
      <c r="R2" s="199"/>
      <c r="S2" s="199"/>
      <c r="T2" s="199"/>
      <c r="U2" s="199"/>
      <c r="V2" s="40"/>
      <c r="W2" s="40"/>
      <c r="X2" s="40"/>
      <c r="Y2" s="40"/>
      <c r="Z2" s="40"/>
    </row>
    <row r="3" spans="1:26" ht="37.5" customHeight="1">
      <c r="C3" s="3"/>
      <c r="D3" s="3"/>
      <c r="M3" s="33" t="s">
        <v>36</v>
      </c>
      <c r="N3" s="34"/>
      <c r="O3" s="199"/>
      <c r="P3" s="199"/>
      <c r="Q3" s="199"/>
      <c r="R3" s="199"/>
      <c r="S3" s="199"/>
      <c r="T3" s="199"/>
      <c r="U3" s="199"/>
      <c r="V3" s="40"/>
      <c r="W3" s="40"/>
      <c r="X3" s="40"/>
      <c r="Y3" s="40"/>
      <c r="Z3" s="40"/>
    </row>
    <row r="4" spans="1:26" ht="37.5" customHeight="1">
      <c r="B4" s="1"/>
      <c r="C4" s="1"/>
      <c r="D4" s="1"/>
      <c r="E4" s="191" t="s">
        <v>124</v>
      </c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"/>
      <c r="T4" s="1"/>
      <c r="U4" s="1"/>
      <c r="V4" s="40"/>
      <c r="W4" s="40"/>
      <c r="X4" s="40"/>
      <c r="Y4" s="40"/>
      <c r="Z4" s="40"/>
    </row>
    <row r="5" spans="1:26" ht="37.5" customHeight="1">
      <c r="B5" s="1"/>
      <c r="C5" s="1"/>
      <c r="D5" s="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"/>
      <c r="T5" s="1"/>
      <c r="U5" s="1"/>
      <c r="V5" s="40"/>
      <c r="W5" s="40"/>
      <c r="X5" s="40"/>
      <c r="Y5" s="40"/>
      <c r="Z5" s="40"/>
    </row>
    <row r="6" spans="1:26" ht="37.5" customHeight="1"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V6" s="40"/>
      <c r="W6" s="40"/>
      <c r="X6" s="40"/>
      <c r="Y6" s="40"/>
      <c r="Z6" s="40"/>
    </row>
    <row r="7" spans="1:26" ht="37.5" customHeight="1" thickBot="1">
      <c r="B7" s="6" t="s">
        <v>10</v>
      </c>
      <c r="E7" s="177">
        <f>エントリー表!C5</f>
        <v>0</v>
      </c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7"/>
      <c r="R7" s="7"/>
      <c r="V7" s="40"/>
      <c r="W7" s="40"/>
      <c r="X7" s="40"/>
      <c r="Y7" s="40"/>
      <c r="Z7" s="40"/>
    </row>
    <row r="8" spans="1:26" ht="32.25" customHeight="1">
      <c r="B8" s="178" t="s">
        <v>11</v>
      </c>
      <c r="C8" s="128" t="s">
        <v>22</v>
      </c>
      <c r="D8" s="181" t="s">
        <v>12</v>
      </c>
      <c r="E8" s="183" t="s">
        <v>50</v>
      </c>
      <c r="F8" s="185" t="s">
        <v>48</v>
      </c>
      <c r="G8" s="187" t="s">
        <v>13</v>
      </c>
      <c r="H8" s="187"/>
      <c r="I8" s="188"/>
      <c r="J8" s="2"/>
      <c r="K8" s="189" t="s">
        <v>16</v>
      </c>
      <c r="L8" s="128"/>
      <c r="M8" s="128" t="s">
        <v>17</v>
      </c>
      <c r="N8" s="128"/>
      <c r="O8" s="128"/>
      <c r="P8" s="128"/>
      <c r="Q8" s="128"/>
      <c r="R8" s="128"/>
      <c r="S8" s="128"/>
      <c r="T8" s="128"/>
      <c r="U8" s="169" t="s">
        <v>18</v>
      </c>
      <c r="V8" s="40"/>
      <c r="W8" s="40"/>
      <c r="X8" s="40"/>
      <c r="Y8" s="40"/>
      <c r="Z8" s="40"/>
    </row>
    <row r="9" spans="1:26" ht="32.25" customHeight="1" thickBot="1">
      <c r="B9" s="179"/>
      <c r="C9" s="180"/>
      <c r="D9" s="182"/>
      <c r="E9" s="184"/>
      <c r="F9" s="186"/>
      <c r="G9" s="41" t="s">
        <v>55</v>
      </c>
      <c r="H9" s="42" t="s">
        <v>14</v>
      </c>
      <c r="I9" s="43" t="s">
        <v>15</v>
      </c>
      <c r="J9" s="2"/>
      <c r="K9" s="190"/>
      <c r="L9" s="180"/>
      <c r="M9" s="180"/>
      <c r="N9" s="180"/>
      <c r="O9" s="180"/>
      <c r="P9" s="180"/>
      <c r="Q9" s="180"/>
      <c r="R9" s="180"/>
      <c r="S9" s="180"/>
      <c r="T9" s="180"/>
      <c r="U9" s="170"/>
      <c r="V9" s="40"/>
      <c r="W9" s="40"/>
      <c r="X9" s="40"/>
      <c r="Y9" s="40"/>
      <c r="Z9" s="40"/>
    </row>
    <row r="10" spans="1:26" ht="32.25" customHeight="1" thickTop="1">
      <c r="A10" s="8">
        <v>1</v>
      </c>
      <c r="B10" s="17">
        <f>IF(A10="","",VLOOKUP(A10,エントリー表!$A$7:$E$36,2,FALSE))</f>
        <v>0</v>
      </c>
      <c r="C10" s="36">
        <f>IF(A10="","",VLOOKUP(A10,エントリー表!$A$7:$E$36,3,FALSE))</f>
        <v>0</v>
      </c>
      <c r="D10" s="11">
        <f>IF(A10="","",VLOOKUP(A10,エントリー表!$A$7:$E$36,4,FALSE))</f>
        <v>0</v>
      </c>
      <c r="E10" s="12">
        <f>IF(A10="","",VLOOKUP(A10,エントリー表!$A$7:$E$36,5,FALSE))</f>
        <v>0</v>
      </c>
      <c r="F10" s="13">
        <f>IF(A10="","",VLOOKUP(A10,エントリー表!$A$7:$K$36,11,FALSE))</f>
        <v>0</v>
      </c>
      <c r="G10" s="14"/>
      <c r="H10" s="15"/>
      <c r="I10" s="16"/>
      <c r="J10" s="2"/>
      <c r="K10" s="171" t="str">
        <f>エントリー表!B39</f>
        <v>代　表</v>
      </c>
      <c r="L10" s="172"/>
      <c r="M10" s="173">
        <f>エントリー表!D39</f>
        <v>0</v>
      </c>
      <c r="N10" s="174"/>
      <c r="O10" s="174"/>
      <c r="P10" s="174"/>
      <c r="Q10" s="174">
        <f>+エントリー表!E39</f>
        <v>0</v>
      </c>
      <c r="R10" s="174"/>
      <c r="S10" s="174"/>
      <c r="T10" s="175"/>
      <c r="U10" s="106"/>
      <c r="V10" s="40"/>
      <c r="W10" s="40"/>
      <c r="X10" s="40"/>
      <c r="Y10" s="40"/>
      <c r="Z10" s="40"/>
    </row>
    <row r="11" spans="1:26" ht="32.25" customHeight="1">
      <c r="A11" s="8">
        <v>2</v>
      </c>
      <c r="B11" s="17">
        <f>IF(A11="","",VLOOKUP(A11,エントリー表!$A$7:$E$36,2,FALSE))</f>
        <v>0</v>
      </c>
      <c r="C11" s="35">
        <f>IF(A11="","",VLOOKUP(A11,エントリー表!$A$7:$E$36,3,FALSE))</f>
        <v>0</v>
      </c>
      <c r="D11" s="10">
        <f>IF(A11="","",VLOOKUP(A11,エントリー表!$A$7:$E$36,4,FALSE))</f>
        <v>0</v>
      </c>
      <c r="E11" s="12">
        <f>IF(A11="","",VLOOKUP(A11,エントリー表!$A$7:$E$36,5,FALSE))</f>
        <v>0</v>
      </c>
      <c r="F11" s="13">
        <f>IF(A11="","",VLOOKUP(A11,エントリー表!$A$7:$K$36,11,FALSE))</f>
        <v>0</v>
      </c>
      <c r="G11" s="18"/>
      <c r="H11" s="19"/>
      <c r="I11" s="20"/>
      <c r="J11" s="2"/>
      <c r="K11" s="162" t="str">
        <f>エントリー表!B40</f>
        <v>監　督</v>
      </c>
      <c r="L11" s="119"/>
      <c r="M11" s="118">
        <f>エントリー表!D40</f>
        <v>0</v>
      </c>
      <c r="N11" s="166"/>
      <c r="O11" s="166"/>
      <c r="P11" s="167"/>
      <c r="Q11" s="168">
        <f>+エントリー表!E40</f>
        <v>0</v>
      </c>
      <c r="R11" s="166"/>
      <c r="S11" s="166"/>
      <c r="T11" s="119"/>
      <c r="U11" s="107"/>
      <c r="V11" s="40"/>
      <c r="W11" s="40"/>
      <c r="X11" s="40"/>
      <c r="Y11" s="40"/>
      <c r="Z11" s="40"/>
    </row>
    <row r="12" spans="1:26" ht="32.25" customHeight="1">
      <c r="A12" s="8">
        <v>3</v>
      </c>
      <c r="B12" s="17">
        <f>IF(A12="","",VLOOKUP(A12,エントリー表!$A$7:$E$36,2,FALSE))</f>
        <v>0</v>
      </c>
      <c r="C12" s="35">
        <f>IF(A12="","",VLOOKUP(A12,エントリー表!$A$7:$E$36,3,FALSE))</f>
        <v>0</v>
      </c>
      <c r="D12" s="10">
        <f>IF(A12="","",VLOOKUP(A12,エントリー表!$A$7:$E$36,4,FALSE))</f>
        <v>0</v>
      </c>
      <c r="E12" s="12">
        <f>IF(A12="","",VLOOKUP(A12,エントリー表!$A$7:$E$36,5,FALSE))</f>
        <v>0</v>
      </c>
      <c r="F12" s="13">
        <f>IF(A12="","",VLOOKUP(A12,エントリー表!$A$7:$K$36,11,FALSE))</f>
        <v>0</v>
      </c>
      <c r="G12" s="18"/>
      <c r="H12" s="19"/>
      <c r="I12" s="20"/>
      <c r="J12" s="2"/>
      <c r="K12" s="162" t="str">
        <f>エントリー表!B41</f>
        <v>コーチ</v>
      </c>
      <c r="L12" s="119"/>
      <c r="M12" s="118">
        <f>エントリー表!D41</f>
        <v>0</v>
      </c>
      <c r="N12" s="166"/>
      <c r="O12" s="166"/>
      <c r="P12" s="167"/>
      <c r="Q12" s="168">
        <f>+エントリー表!E41</f>
        <v>0</v>
      </c>
      <c r="R12" s="166"/>
      <c r="S12" s="166"/>
      <c r="T12" s="119"/>
      <c r="U12" s="108"/>
      <c r="V12" s="40"/>
      <c r="W12" s="40"/>
      <c r="X12" s="40"/>
      <c r="Y12" s="40"/>
      <c r="Z12" s="40"/>
    </row>
    <row r="13" spans="1:26" ht="32.25" customHeight="1">
      <c r="A13" s="8">
        <v>4</v>
      </c>
      <c r="B13" s="17">
        <f>IF(A13="","",VLOOKUP(A13,エントリー表!$A$7:$E$36,2,FALSE))</f>
        <v>0</v>
      </c>
      <c r="C13" s="35">
        <f>IF(A13="","",VLOOKUP(A13,エントリー表!$A$7:$E$36,3,FALSE))</f>
        <v>0</v>
      </c>
      <c r="D13" s="10">
        <f>IF(A13="","",VLOOKUP(A13,エントリー表!$A$7:$E$36,4,FALSE))</f>
        <v>0</v>
      </c>
      <c r="E13" s="12">
        <f>IF(A13="","",VLOOKUP(A13,エントリー表!$A$7:$E$36,5,FALSE))</f>
        <v>0</v>
      </c>
      <c r="F13" s="13">
        <f>IF(A13="","",VLOOKUP(A13,エントリー表!$A$7:$K$36,11,FALSE))</f>
        <v>0</v>
      </c>
      <c r="G13" s="18"/>
      <c r="H13" s="19"/>
      <c r="I13" s="20"/>
      <c r="J13" s="2"/>
      <c r="K13" s="162" t="str">
        <f>エントリー表!B42</f>
        <v>コーチ</v>
      </c>
      <c r="L13" s="119"/>
      <c r="M13" s="118">
        <f>エントリー表!D42</f>
        <v>0</v>
      </c>
      <c r="N13" s="166"/>
      <c r="O13" s="166"/>
      <c r="P13" s="167"/>
      <c r="Q13" s="168">
        <f>+エントリー表!E42</f>
        <v>0</v>
      </c>
      <c r="R13" s="166"/>
      <c r="S13" s="166"/>
      <c r="T13" s="119"/>
      <c r="U13" s="108"/>
      <c r="V13" s="40"/>
      <c r="W13" s="40"/>
      <c r="X13" s="40"/>
      <c r="Y13" s="40"/>
      <c r="Z13" s="40"/>
    </row>
    <row r="14" spans="1:26" ht="32.25" customHeight="1">
      <c r="A14" s="8">
        <v>5</v>
      </c>
      <c r="B14" s="17">
        <f>IF(A14="","",VLOOKUP(A14,エントリー表!$A$7:$E$36,2,FALSE))</f>
        <v>0</v>
      </c>
      <c r="C14" s="35">
        <f>IF(A14="","",VLOOKUP(A14,エントリー表!$A$7:$E$36,3,FALSE))</f>
        <v>0</v>
      </c>
      <c r="D14" s="10">
        <f>IF(A14="","",VLOOKUP(A14,エントリー表!$A$7:$E$36,4,FALSE))</f>
        <v>0</v>
      </c>
      <c r="E14" s="12">
        <f>IF(A14="","",VLOOKUP(A14,エントリー表!$A$7:$E$36,5,FALSE))</f>
        <v>0</v>
      </c>
      <c r="F14" s="13">
        <f>IF(A14="","",VLOOKUP(A14,エントリー表!$A$7:$K$36,11,FALSE))</f>
        <v>0</v>
      </c>
      <c r="G14" s="18"/>
      <c r="H14" s="19"/>
      <c r="I14" s="20"/>
      <c r="J14" s="2"/>
      <c r="K14" s="162" t="str">
        <f>エントリー表!B43</f>
        <v>コーチ</v>
      </c>
      <c r="L14" s="119"/>
      <c r="M14" s="118">
        <f>エントリー表!D43</f>
        <v>0</v>
      </c>
      <c r="N14" s="166"/>
      <c r="O14" s="166"/>
      <c r="P14" s="167"/>
      <c r="Q14" s="168">
        <f>+エントリー表!E43</f>
        <v>0</v>
      </c>
      <c r="R14" s="166"/>
      <c r="S14" s="166"/>
      <c r="T14" s="119"/>
      <c r="U14" s="108"/>
      <c r="V14" s="40"/>
      <c r="W14" s="40"/>
      <c r="X14" s="40"/>
      <c r="Y14" s="40"/>
      <c r="Z14" s="40"/>
    </row>
    <row r="15" spans="1:26" ht="32.25" customHeight="1">
      <c r="A15" s="8">
        <v>6</v>
      </c>
      <c r="B15" s="17">
        <f>IF(A15="","",VLOOKUP(A15,エントリー表!$A$7:$E$36,2,FALSE))</f>
        <v>0</v>
      </c>
      <c r="C15" s="35">
        <f>IF(A15="","",VLOOKUP(A15,エントリー表!$A$7:$E$36,3,FALSE))</f>
        <v>0</v>
      </c>
      <c r="D15" s="10">
        <f>IF(A15="","",VLOOKUP(A15,エントリー表!$A$7:$E$36,4,FALSE))</f>
        <v>0</v>
      </c>
      <c r="E15" s="12">
        <f>IF(A15="","",VLOOKUP(A15,エントリー表!$A$7:$E$36,5,FALSE))</f>
        <v>0</v>
      </c>
      <c r="F15" s="13">
        <f>IF(A15="","",VLOOKUP(A15,エントリー表!$A$7:$K$36,11,FALSE))</f>
        <v>0</v>
      </c>
      <c r="G15" s="18"/>
      <c r="H15" s="19"/>
      <c r="I15" s="20"/>
      <c r="J15" s="2"/>
      <c r="K15" s="162" t="str">
        <f>エントリー表!B44</f>
        <v>コーチ</v>
      </c>
      <c r="L15" s="119"/>
      <c r="M15" s="118">
        <f>エントリー表!D44</f>
        <v>0</v>
      </c>
      <c r="N15" s="166"/>
      <c r="O15" s="166"/>
      <c r="P15" s="167"/>
      <c r="Q15" s="168">
        <f>+エントリー表!E44</f>
        <v>0</v>
      </c>
      <c r="R15" s="166"/>
      <c r="S15" s="166"/>
      <c r="T15" s="119"/>
      <c r="U15" s="108"/>
      <c r="V15" s="40"/>
      <c r="W15" s="40"/>
      <c r="X15" s="40"/>
      <c r="Y15" s="40"/>
      <c r="Z15" s="40"/>
    </row>
    <row r="16" spans="1:26" ht="32.25" customHeight="1">
      <c r="A16" s="8">
        <v>7</v>
      </c>
      <c r="B16" s="17">
        <f>IF(A16="","",VLOOKUP(A16,エントリー表!$A$7:$E$36,2,FALSE))</f>
        <v>0</v>
      </c>
      <c r="C16" s="35">
        <f>IF(A16="","",VLOOKUP(A16,エントリー表!$A$7:$E$36,3,FALSE))</f>
        <v>0</v>
      </c>
      <c r="D16" s="10">
        <f>IF(A16="","",VLOOKUP(A16,エントリー表!$A$7:$E$36,4,FALSE))</f>
        <v>0</v>
      </c>
      <c r="E16" s="12">
        <f>IF(A16="","",VLOOKUP(A16,エントリー表!$A$7:$E$36,5,FALSE))</f>
        <v>0</v>
      </c>
      <c r="F16" s="13">
        <f>IF(A16="","",VLOOKUP(A16,エントリー表!$A$7:$K$36,11,FALSE))</f>
        <v>0</v>
      </c>
      <c r="G16" s="18"/>
      <c r="H16" s="19"/>
      <c r="I16" s="20"/>
      <c r="J16" s="2"/>
      <c r="K16" s="162" t="str">
        <f>エントリー表!B45</f>
        <v>コーチ</v>
      </c>
      <c r="L16" s="119"/>
      <c r="M16" s="118">
        <f>エントリー表!D45</f>
        <v>0</v>
      </c>
      <c r="N16" s="166"/>
      <c r="O16" s="166"/>
      <c r="P16" s="167"/>
      <c r="Q16" s="168">
        <f>+エントリー表!E45</f>
        <v>0</v>
      </c>
      <c r="R16" s="166"/>
      <c r="S16" s="166"/>
      <c r="T16" s="119"/>
      <c r="U16" s="108"/>
      <c r="V16" s="40"/>
      <c r="W16" s="40"/>
      <c r="X16" s="40"/>
      <c r="Y16" s="40"/>
      <c r="Z16" s="40"/>
    </row>
    <row r="17" spans="1:26" ht="32.25" customHeight="1">
      <c r="A17" s="8">
        <v>8</v>
      </c>
      <c r="B17" s="17">
        <f>IF(A17="","",VLOOKUP(A17,エントリー表!$A$7:$E$36,2,FALSE))</f>
        <v>0</v>
      </c>
      <c r="C17" s="35">
        <f>IF(A17="","",VLOOKUP(A17,エントリー表!$A$7:$E$36,3,FALSE))</f>
        <v>0</v>
      </c>
      <c r="D17" s="10">
        <f>IF(A17="","",VLOOKUP(A17,エントリー表!$A$7:$E$36,4,FALSE))</f>
        <v>0</v>
      </c>
      <c r="E17" s="12">
        <f>IF(A17="","",VLOOKUP(A17,エントリー表!$A$7:$E$36,5,FALSE))</f>
        <v>0</v>
      </c>
      <c r="F17" s="13">
        <f>IF(A17="","",VLOOKUP(A17,エントリー表!$A$7:$K$36,11,FALSE))</f>
        <v>0</v>
      </c>
      <c r="G17" s="18"/>
      <c r="H17" s="19"/>
      <c r="I17" s="20"/>
      <c r="J17" s="2"/>
      <c r="K17" s="162" t="str">
        <f>エントリー表!B46</f>
        <v>コーチ</v>
      </c>
      <c r="L17" s="119"/>
      <c r="M17" s="118">
        <f>エントリー表!D46</f>
        <v>0</v>
      </c>
      <c r="N17" s="166"/>
      <c r="O17" s="166"/>
      <c r="P17" s="167"/>
      <c r="Q17" s="168">
        <f>+エントリー表!E46</f>
        <v>0</v>
      </c>
      <c r="R17" s="166"/>
      <c r="S17" s="166"/>
      <c r="T17" s="119"/>
      <c r="U17" s="108"/>
      <c r="V17" s="40"/>
      <c r="W17" s="40"/>
      <c r="X17" s="40"/>
      <c r="Y17" s="40"/>
      <c r="Z17" s="40"/>
    </row>
    <row r="18" spans="1:26" ht="32.25" customHeight="1">
      <c r="A18" s="8">
        <v>9</v>
      </c>
      <c r="B18" s="17">
        <f>IF(A18="","",VLOOKUP(A18,エントリー表!$A$7:$E$36,2,FALSE))</f>
        <v>0</v>
      </c>
      <c r="C18" s="35">
        <f>IF(A18="","",VLOOKUP(A18,エントリー表!$A$7:$E$36,3,FALSE))</f>
        <v>0</v>
      </c>
      <c r="D18" s="10">
        <f>IF(A18="","",VLOOKUP(A18,エントリー表!$A$7:$E$36,4,FALSE))</f>
        <v>0</v>
      </c>
      <c r="E18" s="12">
        <f>IF(A18="","",VLOOKUP(A18,エントリー表!$A$7:$E$36,5,FALSE))</f>
        <v>0</v>
      </c>
      <c r="F18" s="13">
        <f>IF(A18="","",VLOOKUP(A18,エントリー表!$A$7:$K$36,11,FALSE))</f>
        <v>0</v>
      </c>
      <c r="G18" s="18"/>
      <c r="H18" s="19"/>
      <c r="I18" s="20"/>
      <c r="J18" s="2"/>
      <c r="K18" s="162" t="str">
        <f>エントリー表!B47</f>
        <v>コーチ</v>
      </c>
      <c r="L18" s="119"/>
      <c r="M18" s="118">
        <f>エントリー表!D47</f>
        <v>0</v>
      </c>
      <c r="N18" s="166"/>
      <c r="O18" s="166"/>
      <c r="P18" s="167"/>
      <c r="Q18" s="168">
        <f>+エントリー表!E47</f>
        <v>0</v>
      </c>
      <c r="R18" s="166"/>
      <c r="S18" s="166"/>
      <c r="T18" s="119"/>
      <c r="U18" s="108"/>
      <c r="V18" s="40"/>
      <c r="W18" s="40"/>
      <c r="X18" s="40"/>
      <c r="Y18" s="40"/>
      <c r="Z18" s="40"/>
    </row>
    <row r="19" spans="1:26" ht="32.25" customHeight="1">
      <c r="A19" s="8">
        <v>10</v>
      </c>
      <c r="B19" s="17">
        <f>IF(A19="","",VLOOKUP(A19,エントリー表!$A$7:$E$36,2,FALSE))</f>
        <v>0</v>
      </c>
      <c r="C19" s="35">
        <f>IF(A19="","",VLOOKUP(A19,エントリー表!$A$7:$E$36,3,FALSE))</f>
        <v>0</v>
      </c>
      <c r="D19" s="10">
        <f>IF(A19="","",VLOOKUP(A19,エントリー表!$A$7:$E$36,4,FALSE))</f>
        <v>0</v>
      </c>
      <c r="E19" s="12">
        <f>IF(A19="","",VLOOKUP(A19,エントリー表!$A$7:$E$36,5,FALSE))</f>
        <v>0</v>
      </c>
      <c r="F19" s="13">
        <f>IF(A19="","",VLOOKUP(A19,エントリー表!$A$7:$K$36,11,FALSE))</f>
        <v>0</v>
      </c>
      <c r="G19" s="18"/>
      <c r="H19" s="19"/>
      <c r="I19" s="20"/>
      <c r="J19" s="2"/>
      <c r="K19" s="162" t="str">
        <f>エントリー表!B48</f>
        <v>スタッフ</v>
      </c>
      <c r="L19" s="119"/>
      <c r="M19" s="163">
        <f>エントリー表!D48</f>
        <v>0</v>
      </c>
      <c r="N19" s="164"/>
      <c r="O19" s="164"/>
      <c r="P19" s="164"/>
      <c r="Q19" s="164">
        <f>+エントリー表!E48</f>
        <v>0</v>
      </c>
      <c r="R19" s="164"/>
      <c r="S19" s="164"/>
      <c r="T19" s="165"/>
      <c r="U19" s="108"/>
      <c r="V19" s="40"/>
      <c r="W19" s="40"/>
      <c r="X19" s="40"/>
      <c r="Y19" s="40"/>
      <c r="Z19" s="40"/>
    </row>
    <row r="20" spans="1:26" ht="32.25" customHeight="1">
      <c r="A20" s="8">
        <v>11</v>
      </c>
      <c r="B20" s="17">
        <f>IF(A20="","",VLOOKUP(A20,エントリー表!$A$7:$E$36,2,FALSE))</f>
        <v>0</v>
      </c>
      <c r="C20" s="35">
        <f>IF(A20="","",VLOOKUP(A20,エントリー表!$A$7:$E$36,3,FALSE))</f>
        <v>0</v>
      </c>
      <c r="D20" s="10">
        <f>IF(A20="","",VLOOKUP(A20,エントリー表!$A$7:$E$36,4,FALSE))</f>
        <v>0</v>
      </c>
      <c r="E20" s="12">
        <f>IF(A20="","",VLOOKUP(A20,エントリー表!$A$7:$E$36,5,FALSE))</f>
        <v>0</v>
      </c>
      <c r="F20" s="13">
        <f>IF(A20="","",VLOOKUP(A20,エントリー表!$A$7:$K$36,11,FALSE))</f>
        <v>0</v>
      </c>
      <c r="G20" s="18"/>
      <c r="H20" s="19"/>
      <c r="I20" s="20"/>
      <c r="J20" s="2"/>
      <c r="K20" s="162" t="str">
        <f>エントリー表!B49</f>
        <v>スタッフ</v>
      </c>
      <c r="L20" s="119"/>
      <c r="M20" s="163">
        <f>エントリー表!D49</f>
        <v>0</v>
      </c>
      <c r="N20" s="164"/>
      <c r="O20" s="164"/>
      <c r="P20" s="164"/>
      <c r="Q20" s="164">
        <f>+エントリー表!E49</f>
        <v>0</v>
      </c>
      <c r="R20" s="164"/>
      <c r="S20" s="164"/>
      <c r="T20" s="165"/>
      <c r="U20" s="108"/>
      <c r="V20" s="40"/>
      <c r="W20" s="40"/>
      <c r="X20" s="40"/>
      <c r="Y20" s="40"/>
      <c r="Z20" s="40"/>
    </row>
    <row r="21" spans="1:26" ht="32.25" customHeight="1">
      <c r="A21" s="8">
        <v>12</v>
      </c>
      <c r="B21" s="17">
        <f>IF(A21="","",VLOOKUP(A21,エントリー表!$A$7:$E$36,2,FALSE))</f>
        <v>0</v>
      </c>
      <c r="C21" s="35">
        <f>IF(A21="","",VLOOKUP(A21,エントリー表!$A$7:$E$36,3,FALSE))</f>
        <v>0</v>
      </c>
      <c r="D21" s="10">
        <f>IF(A21="","",VLOOKUP(A21,エントリー表!$A$7:$E$36,4,FALSE))</f>
        <v>0</v>
      </c>
      <c r="E21" s="12">
        <f>IF(A21="","",VLOOKUP(A21,エントリー表!$A$7:$E$36,5,FALSE))</f>
        <v>0</v>
      </c>
      <c r="F21" s="13">
        <f>IF(A21="","",VLOOKUP(A21,エントリー表!$A$7:$K$36,11,FALSE))</f>
        <v>0</v>
      </c>
      <c r="G21" s="18"/>
      <c r="H21" s="19"/>
      <c r="I21" s="20"/>
      <c r="J21" s="2"/>
      <c r="K21" s="162" t="str">
        <f>エントリー表!B50</f>
        <v>スタッフ</v>
      </c>
      <c r="L21" s="119"/>
      <c r="M21" s="163">
        <f>エントリー表!D50</f>
        <v>0</v>
      </c>
      <c r="N21" s="164"/>
      <c r="O21" s="164"/>
      <c r="P21" s="164"/>
      <c r="Q21" s="164">
        <f>+エントリー表!E50</f>
        <v>0</v>
      </c>
      <c r="R21" s="164"/>
      <c r="S21" s="164"/>
      <c r="T21" s="165"/>
      <c r="U21" s="108"/>
      <c r="V21" s="40"/>
      <c r="W21" s="40"/>
      <c r="X21" s="40"/>
      <c r="Y21" s="40"/>
      <c r="Z21" s="40"/>
    </row>
    <row r="22" spans="1:26" ht="32.25" customHeight="1" thickBot="1">
      <c r="A22" s="8">
        <v>13</v>
      </c>
      <c r="B22" s="17">
        <f>IF(A22="","",VLOOKUP(A22,エントリー表!$A$7:$E$36,2,FALSE))</f>
        <v>0</v>
      </c>
      <c r="C22" s="35">
        <f>IF(A22="","",VLOOKUP(A22,エントリー表!$A$7:$E$36,3,FALSE))</f>
        <v>0</v>
      </c>
      <c r="D22" s="10">
        <f>IF(A22="","",VLOOKUP(A22,エントリー表!$A$7:$E$36,4,FALSE))</f>
        <v>0</v>
      </c>
      <c r="E22" s="12">
        <f>IF(A22="","",VLOOKUP(A22,エントリー表!$A$7:$E$36,5,FALSE))</f>
        <v>0</v>
      </c>
      <c r="F22" s="13">
        <f>IF(A22="","",VLOOKUP(A22,エントリー表!$A$7:$K$36,11,FALSE))</f>
        <v>0</v>
      </c>
      <c r="G22" s="18"/>
      <c r="H22" s="19"/>
      <c r="I22" s="20"/>
      <c r="J22" s="2"/>
      <c r="K22" s="136" t="s">
        <v>23</v>
      </c>
      <c r="L22" s="137"/>
      <c r="M22" s="137"/>
      <c r="N22" s="137"/>
      <c r="O22" s="137"/>
      <c r="P22" s="137"/>
      <c r="Q22" s="137"/>
      <c r="R22" s="137"/>
      <c r="S22" s="137"/>
      <c r="T22" s="137"/>
      <c r="U22" s="138"/>
      <c r="V22" s="40"/>
      <c r="W22" s="40"/>
      <c r="X22" s="40"/>
      <c r="Y22" s="40"/>
      <c r="Z22" s="40"/>
    </row>
    <row r="23" spans="1:26" ht="32.25" customHeight="1" thickBot="1">
      <c r="A23" s="8">
        <v>14</v>
      </c>
      <c r="B23" s="17">
        <f>IF(A23="","",VLOOKUP(A23,エントリー表!$A$7:$E$36,2,FALSE))</f>
        <v>0</v>
      </c>
      <c r="C23" s="35">
        <f>IF(A23="","",VLOOKUP(A23,エントリー表!$A$7:$E$36,3,FALSE))</f>
        <v>0</v>
      </c>
      <c r="D23" s="10">
        <f>IF(A23="","",VLOOKUP(A23,エントリー表!$A$7:$E$36,4,FALSE))</f>
        <v>0</v>
      </c>
      <c r="E23" s="12">
        <f>IF(A23="","",VLOOKUP(A23,エントリー表!$A$7:$E$36,5,FALSE))</f>
        <v>0</v>
      </c>
      <c r="F23" s="13">
        <f>IF(A23="","",VLOOKUP(A23,エントリー表!$A$7:$K$36,11,FALSE))</f>
        <v>0</v>
      </c>
      <c r="G23" s="18"/>
      <c r="H23" s="19"/>
      <c r="I23" s="20"/>
      <c r="J23" s="2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0"/>
      <c r="W23" s="40"/>
      <c r="X23" s="40"/>
      <c r="Y23" s="40"/>
      <c r="Z23" s="40"/>
    </row>
    <row r="24" spans="1:26" ht="32.25" customHeight="1">
      <c r="A24" s="8">
        <v>15</v>
      </c>
      <c r="B24" s="17">
        <f>IF(A24="","",VLOOKUP(A24,エントリー表!$A$7:$E$36,2,FALSE))</f>
        <v>0</v>
      </c>
      <c r="C24" s="35">
        <f>IF(A24="","",VLOOKUP(A24,エントリー表!$A$7:$E$36,3,FALSE))</f>
        <v>0</v>
      </c>
      <c r="D24" s="10">
        <f>IF(A24="","",VLOOKUP(A24,エントリー表!$A$7:$E$36,4,FALSE))</f>
        <v>0</v>
      </c>
      <c r="E24" s="12">
        <f>IF(A24="","",VLOOKUP(A24,エントリー表!$A$7:$E$36,5,FALSE))</f>
        <v>0</v>
      </c>
      <c r="F24" s="13">
        <f>IF(A24="","",VLOOKUP(A24,エントリー表!$A$7:$K$36,11,FALSE))</f>
        <v>0</v>
      </c>
      <c r="G24" s="18"/>
      <c r="H24" s="19"/>
      <c r="I24" s="20"/>
      <c r="J24" s="9"/>
      <c r="K24" s="140" t="s">
        <v>19</v>
      </c>
      <c r="L24" s="141"/>
      <c r="M24" s="141"/>
      <c r="N24" s="141"/>
      <c r="O24" s="141"/>
      <c r="P24" s="141"/>
      <c r="Q24" s="141"/>
      <c r="R24" s="141"/>
      <c r="S24" s="141"/>
      <c r="T24" s="141"/>
      <c r="U24" s="142"/>
      <c r="V24" s="40"/>
      <c r="W24" s="40"/>
      <c r="X24" s="40"/>
      <c r="Y24" s="40"/>
      <c r="Z24" s="40"/>
    </row>
    <row r="25" spans="1:26" ht="32.25" customHeight="1" thickBot="1">
      <c r="A25" s="8">
        <v>16</v>
      </c>
      <c r="B25" s="17">
        <f>IF(A25="","",VLOOKUP(A25,エントリー表!$A$7:$E$36,2,FALSE))</f>
        <v>0</v>
      </c>
      <c r="C25" s="35">
        <f>IF(A25="","",VLOOKUP(A25,エントリー表!$A$7:$E$36,3,FALSE))</f>
        <v>0</v>
      </c>
      <c r="D25" s="10">
        <f>IF(A25="","",VLOOKUP(A25,エントリー表!$A$7:$E$36,4,FALSE))</f>
        <v>0</v>
      </c>
      <c r="E25" s="12">
        <f>IF(A25="","",VLOOKUP(A25,エントリー表!$A$7:$E$36,5,FALSE))</f>
        <v>0</v>
      </c>
      <c r="F25" s="13">
        <f>IF(A25="","",VLOOKUP(A25,エントリー表!$A$7:$K$36,11,FALSE))</f>
        <v>0</v>
      </c>
      <c r="G25" s="18"/>
      <c r="H25" s="19"/>
      <c r="I25" s="20"/>
      <c r="J25" s="9"/>
      <c r="K25" s="143" t="s">
        <v>42</v>
      </c>
      <c r="L25" s="144"/>
      <c r="M25" s="145" t="s">
        <v>46</v>
      </c>
      <c r="N25" s="146"/>
      <c r="O25" s="146"/>
      <c r="P25" s="145" t="s">
        <v>47</v>
      </c>
      <c r="Q25" s="146"/>
      <c r="R25" s="147"/>
      <c r="S25" s="148" t="s">
        <v>117</v>
      </c>
      <c r="T25" s="149"/>
      <c r="U25" s="150"/>
      <c r="V25" s="40"/>
      <c r="W25" s="40"/>
      <c r="X25" s="40"/>
      <c r="Y25" s="40"/>
      <c r="Z25" s="40"/>
    </row>
    <row r="26" spans="1:26" ht="32.25" customHeight="1" thickTop="1">
      <c r="A26" s="8">
        <v>17</v>
      </c>
      <c r="B26" s="17">
        <f>IF(A26="","",VLOOKUP(A26,エントリー表!$A$7:$E$36,2,FALSE))</f>
        <v>0</v>
      </c>
      <c r="C26" s="35">
        <f>IF(A26="","",VLOOKUP(A26,エントリー表!$A$7:$E$36,3,FALSE))</f>
        <v>0</v>
      </c>
      <c r="D26" s="10">
        <f>IF(A26="","",VLOOKUP(A26,エントリー表!$A$7:$E$36,4,FALSE))</f>
        <v>0</v>
      </c>
      <c r="E26" s="12">
        <f>IF(A26="","",VLOOKUP(A26,エントリー表!$A$7:$E$36,5,FALSE))</f>
        <v>0</v>
      </c>
      <c r="F26" s="13">
        <f>IF(A26="","",VLOOKUP(A26,エントリー表!$A$7:$K$36,11,FALSE))</f>
        <v>0</v>
      </c>
      <c r="G26" s="18"/>
      <c r="H26" s="19"/>
      <c r="I26" s="20"/>
      <c r="J26" s="9"/>
      <c r="K26" s="151" t="s">
        <v>51</v>
      </c>
      <c r="L26" s="21" t="s">
        <v>20</v>
      </c>
      <c r="M26" s="153">
        <f>+エントリー表!H47</f>
        <v>0</v>
      </c>
      <c r="N26" s="154"/>
      <c r="O26" s="154"/>
      <c r="P26" s="153">
        <f>+エントリー表!J47</f>
        <v>0</v>
      </c>
      <c r="Q26" s="154"/>
      <c r="R26" s="155"/>
      <c r="S26" s="156">
        <f>+エントリー表!K47</f>
        <v>0</v>
      </c>
      <c r="T26" s="157"/>
      <c r="U26" s="158"/>
      <c r="V26" s="40"/>
      <c r="W26" s="40"/>
      <c r="X26" s="40"/>
      <c r="Y26" s="40"/>
      <c r="Z26" s="40"/>
    </row>
    <row r="27" spans="1:26" ht="32.25" customHeight="1" thickBot="1">
      <c r="A27" s="8">
        <v>18</v>
      </c>
      <c r="B27" s="17">
        <f>IF(A27="","",VLOOKUP(A27,エントリー表!$A$7:$E$36,2,FALSE))</f>
        <v>0</v>
      </c>
      <c r="C27" s="35">
        <f>IF(A27="","",VLOOKUP(A27,エントリー表!$A$7:$E$36,3,FALSE))</f>
        <v>0</v>
      </c>
      <c r="D27" s="10">
        <f>IF(A27="","",VLOOKUP(A27,エントリー表!$A$7:$E$36,4,FALSE))</f>
        <v>0</v>
      </c>
      <c r="E27" s="12">
        <f>IF(A27="","",VLOOKUP(A27,エントリー表!$A$7:$E$36,5,FALSE))</f>
        <v>0</v>
      </c>
      <c r="F27" s="13">
        <f>IF(A27="","",VLOOKUP(A27,エントリー表!$A$7:$K$36,11,FALSE))</f>
        <v>0</v>
      </c>
      <c r="G27" s="18"/>
      <c r="H27" s="19"/>
      <c r="I27" s="20"/>
      <c r="J27" s="9"/>
      <c r="K27" s="152"/>
      <c r="L27" s="22" t="s">
        <v>21</v>
      </c>
      <c r="M27" s="130">
        <f>+エントリー表!H48</f>
        <v>0</v>
      </c>
      <c r="N27" s="131"/>
      <c r="O27" s="131"/>
      <c r="P27" s="130">
        <f>+エントリー表!J48</f>
        <v>0</v>
      </c>
      <c r="Q27" s="131"/>
      <c r="R27" s="132"/>
      <c r="S27" s="159">
        <f>+エントリー表!K48</f>
        <v>0</v>
      </c>
      <c r="T27" s="160"/>
      <c r="U27" s="161"/>
      <c r="V27" s="40"/>
      <c r="W27" s="40"/>
      <c r="X27" s="40"/>
      <c r="Y27" s="40"/>
      <c r="Z27" s="40"/>
    </row>
    <row r="28" spans="1:26" ht="32.25" customHeight="1">
      <c r="A28" s="8">
        <v>19</v>
      </c>
      <c r="B28" s="17">
        <f>IF(A28="","",VLOOKUP(A28,エントリー表!$A$7:$E$36,2,FALSE))</f>
        <v>0</v>
      </c>
      <c r="C28" s="35">
        <f>IF(A28="","",VLOOKUP(A28,エントリー表!$A$7:$E$36,3,FALSE))</f>
        <v>0</v>
      </c>
      <c r="D28" s="10">
        <f>IF(A28="","",VLOOKUP(A28,エントリー表!$A$7:$E$36,4,FALSE))</f>
        <v>0</v>
      </c>
      <c r="E28" s="12">
        <f>IF(A28="","",VLOOKUP(A28,エントリー表!$A$7:$E$36,5,FALSE))</f>
        <v>0</v>
      </c>
      <c r="F28" s="13">
        <f>IF(A28="","",VLOOKUP(A28,エントリー表!$A$7:$K$36,11,FALSE))</f>
        <v>0</v>
      </c>
      <c r="G28" s="18"/>
      <c r="H28" s="19"/>
      <c r="I28" s="20"/>
      <c r="J28" s="9"/>
      <c r="K28" s="151" t="s">
        <v>52</v>
      </c>
      <c r="L28" s="21" t="s">
        <v>20</v>
      </c>
      <c r="M28" s="124">
        <f>+エントリー表!H49</f>
        <v>0</v>
      </c>
      <c r="N28" s="125"/>
      <c r="O28" s="125"/>
      <c r="P28" s="124">
        <f>+エントリー表!J49</f>
        <v>0</v>
      </c>
      <c r="Q28" s="125"/>
      <c r="R28" s="126"/>
      <c r="S28" s="127">
        <f>+エントリー表!K49</f>
        <v>0</v>
      </c>
      <c r="T28" s="128"/>
      <c r="U28" s="129"/>
      <c r="V28" s="40"/>
      <c r="W28" s="40"/>
      <c r="X28" s="40"/>
      <c r="Y28" s="40"/>
      <c r="Z28" s="40"/>
    </row>
    <row r="29" spans="1:26" ht="32.25" customHeight="1" thickBot="1">
      <c r="A29" s="8">
        <v>20</v>
      </c>
      <c r="B29" s="17">
        <f>IF(A29="","",VLOOKUP(A29,エントリー表!$A$7:$E$36,2,FALSE))</f>
        <v>0</v>
      </c>
      <c r="C29" s="35">
        <f>IF(A29="","",VLOOKUP(A29,エントリー表!$A$7:$E$36,3,FALSE))</f>
        <v>0</v>
      </c>
      <c r="D29" s="10">
        <f>IF(A29="","",VLOOKUP(A29,エントリー表!$A$7:$E$36,4,FALSE))</f>
        <v>0</v>
      </c>
      <c r="E29" s="12">
        <f>IF(A29="","",VLOOKUP(A29,エントリー表!$A$7:$E$36,5,FALSE))</f>
        <v>0</v>
      </c>
      <c r="F29" s="13">
        <f>IF(A29="","",VLOOKUP(A29,エントリー表!$A$7:$K$36,11,FALSE))</f>
        <v>0</v>
      </c>
      <c r="G29" s="18"/>
      <c r="H29" s="19"/>
      <c r="I29" s="20"/>
      <c r="J29" s="9"/>
      <c r="K29" s="152"/>
      <c r="L29" s="22" t="s">
        <v>21</v>
      </c>
      <c r="M29" s="130">
        <f>+エントリー表!H50</f>
        <v>0</v>
      </c>
      <c r="N29" s="131"/>
      <c r="O29" s="131"/>
      <c r="P29" s="130">
        <f>+エントリー表!J50</f>
        <v>0</v>
      </c>
      <c r="Q29" s="131"/>
      <c r="R29" s="132"/>
      <c r="S29" s="133">
        <f>+エントリー表!K50</f>
        <v>0</v>
      </c>
      <c r="T29" s="134"/>
      <c r="U29" s="135"/>
      <c r="V29" s="40"/>
      <c r="W29" s="40"/>
      <c r="X29" s="40"/>
      <c r="Y29" s="40"/>
      <c r="Z29" s="40"/>
    </row>
    <row r="30" spans="1:26" ht="32.25" customHeight="1">
      <c r="A30" s="8">
        <v>21</v>
      </c>
      <c r="B30" s="17">
        <f>IF(A30="","",VLOOKUP(A30,エントリー表!$A$7:$E$36,2,FALSE))</f>
        <v>0</v>
      </c>
      <c r="C30" s="35">
        <f>IF(A30="","",VLOOKUP(A30,エントリー表!$A$7:$E$36,3,FALSE))</f>
        <v>0</v>
      </c>
      <c r="D30" s="10">
        <f>IF(A30="","",VLOOKUP(A30,エントリー表!$A$7:$E$36,4,FALSE))</f>
        <v>0</v>
      </c>
      <c r="E30" s="12">
        <f>IF(A30="","",VLOOKUP(A30,エントリー表!$A$7:$E$36,5,FALSE))</f>
        <v>0</v>
      </c>
      <c r="F30" s="13">
        <f>IF(A30="","",VLOOKUP(A30,エントリー表!$A$7:$K$36,11,FALSE))</f>
        <v>0</v>
      </c>
      <c r="G30" s="18"/>
      <c r="H30" s="19"/>
      <c r="I30" s="20"/>
      <c r="J30" s="9"/>
      <c r="K30" s="100"/>
      <c r="L30" s="100"/>
      <c r="M30" s="89"/>
      <c r="N30" s="89"/>
      <c r="O30" s="89"/>
      <c r="P30" s="89"/>
      <c r="Q30" s="89"/>
      <c r="R30" s="89"/>
      <c r="S30" s="89"/>
      <c r="T30" s="89"/>
      <c r="U30" s="89"/>
      <c r="V30" s="40"/>
      <c r="W30" s="40"/>
      <c r="X30" s="40"/>
      <c r="Y30" s="40"/>
      <c r="Z30" s="40"/>
    </row>
    <row r="31" spans="1:26" ht="32.25" customHeight="1">
      <c r="A31" s="8">
        <v>22</v>
      </c>
      <c r="B31" s="17">
        <f>IF(A31="","",VLOOKUP(A31,エントリー表!$A$7:$E$36,2,FALSE))</f>
        <v>0</v>
      </c>
      <c r="C31" s="35">
        <f>IF(A31="","",VLOOKUP(A31,エントリー表!$A$7:$E$36,3,FALSE))</f>
        <v>0</v>
      </c>
      <c r="D31" s="10">
        <f>IF(A31="","",VLOOKUP(A31,エントリー表!$A$7:$E$36,4,FALSE))</f>
        <v>0</v>
      </c>
      <c r="E31" s="12">
        <f>IF(A31="","",VLOOKUP(A31,エントリー表!$A$7:$E$36,5,FALSE))</f>
        <v>0</v>
      </c>
      <c r="F31" s="13">
        <f>IF(A31="","",VLOOKUP(A31,エントリー表!$A$7:$K$36,11,FALSE))</f>
        <v>0</v>
      </c>
      <c r="G31" s="18"/>
      <c r="H31" s="19"/>
      <c r="I31" s="20"/>
      <c r="J31" s="9"/>
      <c r="K31" s="100"/>
      <c r="L31" s="100"/>
      <c r="M31" s="89"/>
      <c r="N31" s="89"/>
      <c r="O31" s="89"/>
      <c r="P31" s="89"/>
      <c r="Q31" s="89"/>
      <c r="R31" s="89"/>
      <c r="S31" s="89"/>
      <c r="T31" s="89"/>
      <c r="U31" s="89"/>
      <c r="V31" s="40"/>
      <c r="W31" s="40"/>
      <c r="X31" s="40"/>
      <c r="Y31" s="40"/>
      <c r="Z31" s="40"/>
    </row>
    <row r="32" spans="1:26" ht="32.25" customHeight="1">
      <c r="A32" s="8">
        <v>23</v>
      </c>
      <c r="B32" s="17">
        <f>IF(A32="","",VLOOKUP(A32,エントリー表!$A$7:$E$36,2,FALSE))</f>
        <v>0</v>
      </c>
      <c r="C32" s="35">
        <f>IF(A32="","",VLOOKUP(A32,エントリー表!$A$7:$E$36,3,FALSE))</f>
        <v>0</v>
      </c>
      <c r="D32" s="10">
        <f>IF(A32="","",VLOOKUP(A32,エントリー表!$A$7:$E$36,4,FALSE))</f>
        <v>0</v>
      </c>
      <c r="E32" s="12">
        <f>IF(A32="","",VLOOKUP(A32,エントリー表!$A$7:$E$36,5,FALSE))</f>
        <v>0</v>
      </c>
      <c r="F32" s="13">
        <f>IF(A32="","",VLOOKUP(A32,エントリー表!$A$7:$K$36,11,FALSE))</f>
        <v>0</v>
      </c>
      <c r="G32" s="18"/>
      <c r="H32" s="19"/>
      <c r="I32" s="20"/>
      <c r="J32" s="9"/>
      <c r="K32" s="100"/>
      <c r="L32" s="100"/>
      <c r="M32" s="89"/>
      <c r="N32" s="89"/>
      <c r="O32" s="89"/>
      <c r="P32" s="89"/>
      <c r="Q32" s="89"/>
      <c r="R32" s="89"/>
      <c r="S32" s="89"/>
      <c r="T32" s="89"/>
      <c r="U32" s="89"/>
      <c r="V32" s="40"/>
      <c r="W32" s="40"/>
      <c r="X32" s="40"/>
      <c r="Y32" s="40"/>
      <c r="Z32" s="40"/>
    </row>
    <row r="33" spans="1:26" ht="32.25" customHeight="1">
      <c r="A33" s="8">
        <v>24</v>
      </c>
      <c r="B33" s="17">
        <f>IF(A33="","",VLOOKUP(A33,エントリー表!$A$7:$E$36,2,FALSE))</f>
        <v>0</v>
      </c>
      <c r="C33" s="35">
        <f>IF(A33="","",VLOOKUP(A33,エントリー表!$A$7:$E$36,3,FALSE))</f>
        <v>0</v>
      </c>
      <c r="D33" s="10">
        <f>IF(A33="","",VLOOKUP(A33,エントリー表!$A$7:$E$36,4,FALSE))</f>
        <v>0</v>
      </c>
      <c r="E33" s="12">
        <f>IF(A33="","",VLOOKUP(A33,エントリー表!$A$7:$E$36,5,FALSE))</f>
        <v>0</v>
      </c>
      <c r="F33" s="13">
        <f>IF(A33="","",VLOOKUP(A33,エントリー表!$A$7:$K$36,11,FALSE))</f>
        <v>0</v>
      </c>
      <c r="G33" s="18"/>
      <c r="H33" s="19"/>
      <c r="I33" s="20"/>
      <c r="J33" s="9"/>
      <c r="K33" s="100"/>
      <c r="L33" s="100"/>
      <c r="M33" s="89"/>
      <c r="N33" s="89"/>
      <c r="O33" s="89"/>
      <c r="P33" s="89"/>
      <c r="Q33" s="89"/>
      <c r="R33" s="89"/>
      <c r="S33" s="89"/>
      <c r="T33" s="89"/>
      <c r="U33" s="89"/>
      <c r="V33" s="40"/>
      <c r="W33" s="40"/>
      <c r="X33" s="40"/>
      <c r="Y33" s="40"/>
      <c r="Z33" s="40"/>
    </row>
    <row r="34" spans="1:26" ht="32.25" customHeight="1">
      <c r="A34" s="8">
        <v>25</v>
      </c>
      <c r="B34" s="17">
        <f>IF(A34="","",VLOOKUP(A34,エントリー表!$A$7:$E$36,2,FALSE))</f>
        <v>0</v>
      </c>
      <c r="C34" s="35">
        <f>IF(A34="","",VLOOKUP(A34,エントリー表!$A$7:$E$36,3,FALSE))</f>
        <v>0</v>
      </c>
      <c r="D34" s="10">
        <f>IF(A34="","",VLOOKUP(A34,エントリー表!$A$7:$E$36,4,FALSE))</f>
        <v>0</v>
      </c>
      <c r="E34" s="12">
        <f>IF(A34="","",VLOOKUP(A34,エントリー表!$A$7:$E$36,5,FALSE))</f>
        <v>0</v>
      </c>
      <c r="F34" s="13">
        <f>IF(A34="","",VLOOKUP(A34,エントリー表!$A$7:$K$36,11,FALSE))</f>
        <v>0</v>
      </c>
      <c r="G34" s="18"/>
      <c r="H34" s="19"/>
      <c r="I34" s="20"/>
      <c r="J34" s="9"/>
      <c r="K34" s="100"/>
      <c r="L34" s="100"/>
      <c r="M34" s="89"/>
      <c r="N34" s="89"/>
      <c r="O34" s="89"/>
      <c r="P34" s="89"/>
      <c r="Q34" s="89"/>
      <c r="R34" s="89"/>
      <c r="S34" s="89"/>
      <c r="T34" s="89"/>
      <c r="U34" s="89"/>
      <c r="V34" s="40"/>
      <c r="W34" s="40"/>
      <c r="X34" s="40"/>
      <c r="Y34" s="40"/>
      <c r="Z34" s="40"/>
    </row>
    <row r="35" spans="1:26" ht="32.25" customHeight="1">
      <c r="A35" s="8">
        <v>26</v>
      </c>
      <c r="B35" s="17">
        <f>IF(A35="","",VLOOKUP(A35,エントリー表!$A$7:$E$36,2,FALSE))</f>
        <v>0</v>
      </c>
      <c r="C35" s="35">
        <f>IF(A35="","",VLOOKUP(A35,エントリー表!$A$7:$E$36,3,FALSE))</f>
        <v>0</v>
      </c>
      <c r="D35" s="10">
        <f>IF(A35="","",VLOOKUP(A35,エントリー表!$A$7:$E$36,4,FALSE))</f>
        <v>0</v>
      </c>
      <c r="E35" s="12">
        <f>IF(A35="","",VLOOKUP(A35,エントリー表!$A$7:$E$36,5,FALSE))</f>
        <v>0</v>
      </c>
      <c r="F35" s="13">
        <f>IF(A35="","",VLOOKUP(A35,エントリー表!$A$7:$K$36,11,FALSE))</f>
        <v>0</v>
      </c>
      <c r="G35" s="18"/>
      <c r="H35" s="19"/>
      <c r="I35" s="20"/>
      <c r="J35" s="9"/>
      <c r="K35" s="100"/>
      <c r="L35" s="100"/>
      <c r="M35" s="89"/>
      <c r="N35" s="89"/>
      <c r="O35" s="89"/>
      <c r="P35" s="89"/>
      <c r="Q35" s="89"/>
      <c r="R35" s="89"/>
      <c r="S35" s="89"/>
      <c r="T35" s="89"/>
      <c r="U35" s="89"/>
      <c r="V35" s="40"/>
      <c r="W35" s="40"/>
      <c r="X35" s="40"/>
      <c r="Y35" s="40"/>
      <c r="Z35" s="40"/>
    </row>
    <row r="36" spans="1:26" ht="32.25" customHeight="1">
      <c r="A36" s="8">
        <v>27</v>
      </c>
      <c r="B36" s="17">
        <f>IF(A36="","",VLOOKUP(A36,エントリー表!$A$7:$E$36,2,FALSE))</f>
        <v>0</v>
      </c>
      <c r="C36" s="35">
        <f>IF(A36="","",VLOOKUP(A36,エントリー表!$A$7:$E$36,3,FALSE))</f>
        <v>0</v>
      </c>
      <c r="D36" s="10">
        <f>IF(A36="","",VLOOKUP(A36,エントリー表!$A$7:$E$36,4,FALSE))</f>
        <v>0</v>
      </c>
      <c r="E36" s="12">
        <f>IF(A36="","",VLOOKUP(A36,エントリー表!$A$7:$E$36,5,FALSE))</f>
        <v>0</v>
      </c>
      <c r="F36" s="13">
        <f>IF(A36="","",VLOOKUP(A36,エントリー表!$A$7:$K$36,11,FALSE))</f>
        <v>0</v>
      </c>
      <c r="G36" s="18"/>
      <c r="H36" s="19"/>
      <c r="I36" s="20"/>
      <c r="J36" s="9"/>
      <c r="K36" s="100"/>
      <c r="L36" s="100"/>
      <c r="M36" s="89"/>
      <c r="N36" s="89"/>
      <c r="O36" s="89"/>
      <c r="P36" s="89"/>
      <c r="Q36" s="89"/>
      <c r="R36" s="89"/>
      <c r="S36" s="89"/>
      <c r="T36" s="89"/>
      <c r="U36" s="89"/>
      <c r="V36" s="40"/>
      <c r="W36" s="40"/>
      <c r="X36" s="40"/>
      <c r="Y36" s="40"/>
      <c r="Z36" s="40"/>
    </row>
    <row r="37" spans="1:26" ht="32.25" customHeight="1">
      <c r="A37" s="8">
        <v>28</v>
      </c>
      <c r="B37" s="17">
        <f>IF(A37="","",VLOOKUP(A37,エントリー表!$A$7:$E$36,2,FALSE))</f>
        <v>0</v>
      </c>
      <c r="C37" s="35">
        <f>IF(A37="","",VLOOKUP(A37,エントリー表!$A$7:$E$36,3,FALSE))</f>
        <v>0</v>
      </c>
      <c r="D37" s="10">
        <f>IF(A37="","",VLOOKUP(A37,エントリー表!$A$7:$E$36,4,FALSE))</f>
        <v>0</v>
      </c>
      <c r="E37" s="12">
        <f>IF(A37="","",VLOOKUP(A37,エントリー表!$A$7:$E$36,5,FALSE))</f>
        <v>0</v>
      </c>
      <c r="F37" s="13">
        <f>IF(A37="","",VLOOKUP(A37,エントリー表!$A$7:$K$36,11,FALSE))</f>
        <v>0</v>
      </c>
      <c r="G37" s="18"/>
      <c r="H37" s="19"/>
      <c r="I37" s="20"/>
      <c r="J37" s="9"/>
      <c r="K37" s="100"/>
      <c r="L37" s="100"/>
      <c r="M37" s="89"/>
      <c r="N37" s="89"/>
      <c r="O37" s="89"/>
      <c r="P37" s="89"/>
      <c r="Q37" s="89"/>
      <c r="R37" s="89"/>
      <c r="S37" s="89"/>
      <c r="T37" s="89"/>
      <c r="U37" s="89"/>
      <c r="V37" s="40"/>
      <c r="W37" s="40"/>
      <c r="X37" s="40"/>
      <c r="Y37" s="40"/>
      <c r="Z37" s="40"/>
    </row>
    <row r="38" spans="1:26" ht="32.25" customHeight="1">
      <c r="A38" s="8">
        <v>29</v>
      </c>
      <c r="B38" s="17">
        <f>IF(A38="","",VLOOKUP(A38,エントリー表!$A$7:$E$36,2,FALSE))</f>
        <v>0</v>
      </c>
      <c r="C38" s="35">
        <f>IF(A38="","",VLOOKUP(A38,エントリー表!$A$7:$E$36,3,FALSE))</f>
        <v>0</v>
      </c>
      <c r="D38" s="10">
        <f>IF(A38="","",VLOOKUP(A38,エントリー表!$A$7:$E$36,4,FALSE))</f>
        <v>0</v>
      </c>
      <c r="E38" s="12">
        <f>IF(A38="","",VLOOKUP(A38,エントリー表!$A$7:$E$36,5,FALSE))</f>
        <v>0</v>
      </c>
      <c r="F38" s="13">
        <f>IF(A38="","",VLOOKUP(A38,エントリー表!$A$7:$K$36,11,FALSE))</f>
        <v>0</v>
      </c>
      <c r="G38" s="18"/>
      <c r="H38" s="19"/>
      <c r="I38" s="20"/>
      <c r="J38" s="9"/>
      <c r="K38" s="100"/>
      <c r="L38" s="100"/>
      <c r="M38" s="89"/>
      <c r="N38" s="89"/>
      <c r="O38" s="89"/>
      <c r="P38" s="89"/>
      <c r="Q38" s="89"/>
      <c r="R38" s="89"/>
      <c r="S38" s="89"/>
      <c r="T38" s="89"/>
      <c r="U38" s="89"/>
      <c r="V38" s="40"/>
      <c r="W38" s="40"/>
      <c r="X38" s="40"/>
      <c r="Y38" s="40"/>
      <c r="Z38" s="40"/>
    </row>
    <row r="39" spans="1:26" ht="32.25" customHeight="1">
      <c r="A39" s="8">
        <v>30</v>
      </c>
      <c r="B39" s="17">
        <f>IF(A39="","",VLOOKUP(A39,エントリー表!$A$7:$E$36,2,FALSE))</f>
        <v>0</v>
      </c>
      <c r="C39" s="35">
        <f>IF(A39="","",VLOOKUP(A39,エントリー表!$A$7:$E$36,3,FALSE))</f>
        <v>0</v>
      </c>
      <c r="D39" s="10">
        <f>IF(A39="","",VLOOKUP(A39,エントリー表!$A$7:$E$36,4,FALSE))</f>
        <v>0</v>
      </c>
      <c r="E39" s="12">
        <f>IF(A39="","",VLOOKUP(A39,エントリー表!$A$7:$E$36,5,FALSE))</f>
        <v>0</v>
      </c>
      <c r="F39" s="13">
        <f>IF(A39="","",VLOOKUP(A39,エントリー表!$A$7:$K$36,11,FALSE))</f>
        <v>0</v>
      </c>
      <c r="G39" s="18"/>
      <c r="H39" s="19"/>
      <c r="I39" s="20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0"/>
      <c r="W39" s="40"/>
      <c r="X39" s="40"/>
      <c r="Y39" s="40"/>
      <c r="Z39" s="40"/>
    </row>
    <row r="40" spans="1:26" ht="32.25" customHeight="1" thickBot="1">
      <c r="B40" s="136" t="s">
        <v>24</v>
      </c>
      <c r="C40" s="137"/>
      <c r="D40" s="137"/>
      <c r="E40" s="137"/>
      <c r="F40" s="137"/>
      <c r="G40" s="137"/>
      <c r="H40" s="137"/>
      <c r="I40" s="138"/>
      <c r="K40" s="23" t="s">
        <v>3</v>
      </c>
      <c r="L40" s="24"/>
      <c r="M40" s="24"/>
      <c r="N40" s="139"/>
      <c r="O40" s="139"/>
      <c r="P40" s="139"/>
      <c r="Q40" s="139"/>
      <c r="R40" s="139"/>
      <c r="S40" s="139"/>
      <c r="T40" s="139"/>
      <c r="U40" s="139"/>
      <c r="V40" s="40"/>
      <c r="W40" s="40"/>
      <c r="X40" s="40"/>
      <c r="Y40" s="40"/>
      <c r="Z40" s="40"/>
    </row>
    <row r="41" spans="1:26" ht="26.25" customHeight="1">
      <c r="B41" s="4" t="s">
        <v>103</v>
      </c>
      <c r="C41" s="9"/>
      <c r="D41" s="9"/>
      <c r="E41" s="9"/>
      <c r="F41" s="9"/>
      <c r="G41" s="9"/>
      <c r="H41" s="9"/>
      <c r="I41" s="9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6" ht="26.25" customHeight="1">
      <c r="B42" s="4" t="s">
        <v>4</v>
      </c>
      <c r="C42" s="9"/>
      <c r="D42" s="9"/>
      <c r="E42" s="9"/>
      <c r="F42" s="9"/>
      <c r="G42" s="9"/>
      <c r="H42" s="9"/>
      <c r="I42" s="9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6" ht="26.25" customHeight="1">
      <c r="B43" s="4" t="s">
        <v>0</v>
      </c>
      <c r="C43" s="9"/>
      <c r="D43" s="9"/>
      <c r="E43" s="9"/>
      <c r="F43" s="9"/>
      <c r="G43" s="9"/>
      <c r="H43" s="9"/>
      <c r="I43" s="9"/>
      <c r="K43" s="25" t="s">
        <v>53</v>
      </c>
      <c r="L43" s="26"/>
      <c r="M43" s="26"/>
      <c r="N43" s="26"/>
      <c r="O43" s="26"/>
      <c r="P43" s="26"/>
      <c r="Q43" s="26"/>
      <c r="R43" s="26"/>
      <c r="S43" s="26"/>
      <c r="T43" s="26"/>
      <c r="U43" s="27"/>
    </row>
    <row r="44" spans="1:26" ht="26.25" customHeight="1">
      <c r="B44" s="4" t="s">
        <v>1</v>
      </c>
      <c r="C44" s="9"/>
      <c r="D44" s="9"/>
      <c r="E44" s="9"/>
      <c r="F44" s="9"/>
      <c r="G44" s="9"/>
      <c r="H44" s="9"/>
      <c r="I44" s="9"/>
      <c r="K44" s="28"/>
      <c r="L44" s="4"/>
      <c r="M44" s="4"/>
      <c r="N44" s="4"/>
      <c r="O44" s="4"/>
      <c r="P44" s="4"/>
      <c r="Q44" s="4"/>
      <c r="R44" s="4"/>
      <c r="S44" s="4"/>
      <c r="T44" s="4"/>
      <c r="U44" s="29"/>
    </row>
    <row r="45" spans="1:26" ht="26.25" customHeight="1">
      <c r="B45" s="4" t="s">
        <v>54</v>
      </c>
      <c r="C45" s="9"/>
      <c r="D45" s="9"/>
      <c r="E45" s="9"/>
      <c r="F45" s="9"/>
      <c r="G45" s="9"/>
      <c r="H45" s="9"/>
      <c r="I45" s="9"/>
      <c r="K45" s="28"/>
      <c r="L45" s="4"/>
      <c r="M45" s="4"/>
      <c r="N45" s="4"/>
      <c r="O45" s="4"/>
      <c r="P45" s="4"/>
      <c r="Q45" s="4"/>
      <c r="R45" s="4"/>
      <c r="S45" s="4"/>
      <c r="T45" s="4"/>
      <c r="U45" s="29"/>
    </row>
    <row r="46" spans="1:26" ht="26.25" customHeight="1">
      <c r="B46" s="4" t="s">
        <v>2</v>
      </c>
      <c r="C46" s="9"/>
      <c r="D46" s="9"/>
      <c r="E46" s="9"/>
      <c r="F46" s="9"/>
      <c r="G46" s="9"/>
      <c r="H46" s="9"/>
      <c r="I46" s="9"/>
      <c r="K46" s="30"/>
      <c r="L46" s="24"/>
      <c r="M46" s="24"/>
      <c r="N46" s="24"/>
      <c r="O46" s="24"/>
      <c r="P46" s="24"/>
      <c r="Q46" s="24"/>
      <c r="R46" s="24"/>
      <c r="S46" s="24"/>
      <c r="T46" s="24"/>
      <c r="U46" s="31"/>
    </row>
    <row r="47" spans="1:26" ht="19.5" customHeight="1"/>
  </sheetData>
  <mergeCells count="75">
    <mergeCell ref="B1:D1"/>
    <mergeCell ref="U8:U9"/>
    <mergeCell ref="M8:T9"/>
    <mergeCell ref="K15:L15"/>
    <mergeCell ref="M10:P10"/>
    <mergeCell ref="M11:P11"/>
    <mergeCell ref="E8:E9"/>
    <mergeCell ref="D8:D9"/>
    <mergeCell ref="K11:L11"/>
    <mergeCell ref="Q11:T11"/>
    <mergeCell ref="B2:D2"/>
    <mergeCell ref="K8:L9"/>
    <mergeCell ref="K13:L13"/>
    <mergeCell ref="K14:L14"/>
    <mergeCell ref="B8:B9"/>
    <mergeCell ref="C8:C9"/>
    <mergeCell ref="B40:I40"/>
    <mergeCell ref="K22:U22"/>
    <mergeCell ref="K16:L16"/>
    <mergeCell ref="K17:L17"/>
    <mergeCell ref="K19:L19"/>
    <mergeCell ref="Q16:T16"/>
    <mergeCell ref="S26:U26"/>
    <mergeCell ref="M27:O27"/>
    <mergeCell ref="K18:L18"/>
    <mergeCell ref="M18:P18"/>
    <mergeCell ref="K20:L20"/>
    <mergeCell ref="M16:P16"/>
    <mergeCell ref="K21:L21"/>
    <mergeCell ref="M19:P19"/>
    <mergeCell ref="Q17:T17"/>
    <mergeCell ref="Q19:T19"/>
    <mergeCell ref="O1:P1"/>
    <mergeCell ref="O2:U2"/>
    <mergeCell ref="O3:U3"/>
    <mergeCell ref="M12:P12"/>
    <mergeCell ref="E6:R6"/>
    <mergeCell ref="E4:R5"/>
    <mergeCell ref="M13:P13"/>
    <mergeCell ref="M14:P14"/>
    <mergeCell ref="M15:P15"/>
    <mergeCell ref="Q15:T15"/>
    <mergeCell ref="E7:P7"/>
    <mergeCell ref="Q10:T10"/>
    <mergeCell ref="F8:F9"/>
    <mergeCell ref="Q12:T12"/>
    <mergeCell ref="Q13:T13"/>
    <mergeCell ref="G8:I8"/>
    <mergeCell ref="K10:L10"/>
    <mergeCell ref="K12:L12"/>
    <mergeCell ref="M17:P17"/>
    <mergeCell ref="M20:P20"/>
    <mergeCell ref="Q14:T14"/>
    <mergeCell ref="Q20:T20"/>
    <mergeCell ref="Q21:T21"/>
    <mergeCell ref="M21:P21"/>
    <mergeCell ref="S25:U25"/>
    <mergeCell ref="K26:K27"/>
    <mergeCell ref="M26:O26"/>
    <mergeCell ref="P26:R26"/>
    <mergeCell ref="Q18:T18"/>
    <mergeCell ref="K24:U24"/>
    <mergeCell ref="K25:L25"/>
    <mergeCell ref="M25:O25"/>
    <mergeCell ref="P25:R25"/>
    <mergeCell ref="N40:U40"/>
    <mergeCell ref="P27:R27"/>
    <mergeCell ref="S27:U27"/>
    <mergeCell ref="K28:K29"/>
    <mergeCell ref="M28:O28"/>
    <mergeCell ref="P28:R28"/>
    <mergeCell ref="S28:U28"/>
    <mergeCell ref="M29:O29"/>
    <mergeCell ref="P29:R29"/>
    <mergeCell ref="S29:U29"/>
  </mergeCells>
  <phoneticPr fontId="2" type="halfwidthKatakana"/>
  <dataValidations count="3">
    <dataValidation type="list" allowBlank="1" showInputMessage="1" showErrorMessage="1" sqref="N3" xr:uid="{00000000-0002-0000-0200-000000000000}">
      <formula1>$W$8:$W$37</formula1>
    </dataValidation>
    <dataValidation type="list" allowBlank="1" showInputMessage="1" showErrorMessage="1" sqref="C3:D3" xr:uid="{00000000-0002-0000-0200-000001000000}">
      <formula1>$W$8:$W$46</formula1>
    </dataValidation>
    <dataValidation type="list" allowBlank="1" showInputMessage="1" showErrorMessage="1" sqref="N2" xr:uid="{00000000-0002-0000-0200-000002000000}">
      <formula1>#REF!</formula1>
    </dataValidation>
  </dataValidations>
  <printOptions horizontalCentered="1"/>
  <pageMargins left="0.39370078740157483" right="0.39370078740157483" top="0.78740157480314965" bottom="0.19685039370078741" header="0.51181102362204722" footer="0.51181102362204722"/>
  <pageSetup paperSize="9" scale="5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6"/>
  <sheetViews>
    <sheetView showGridLines="0" view="pageBreakPreview" zoomScale="80" zoomScaleNormal="70" zoomScaleSheetLayoutView="80" workbookViewId="0"/>
  </sheetViews>
  <sheetFormatPr defaultColWidth="9" defaultRowHeight="13.2"/>
  <cols>
    <col min="1" max="1" width="10" style="63" customWidth="1"/>
    <col min="2" max="3" width="3.77734375" style="63" customWidth="1"/>
    <col min="4" max="5" width="8.109375" style="63" customWidth="1"/>
    <col min="6" max="6" width="2.44140625" style="63" customWidth="1"/>
    <col min="7" max="7" width="10.6640625" style="63" customWidth="1"/>
    <col min="8" max="9" width="3.6640625" style="63" customWidth="1"/>
    <col min="10" max="11" width="8.109375" style="63" customWidth="1"/>
    <col min="12" max="13" width="6.6640625" style="63" customWidth="1"/>
    <col min="14" max="14" width="10" style="63" customWidth="1"/>
    <col min="15" max="16" width="3.77734375" style="63" customWidth="1"/>
    <col min="17" max="18" width="8.33203125" style="63" customWidth="1"/>
    <col min="19" max="19" width="2.44140625" style="63" customWidth="1"/>
    <col min="20" max="20" width="10" style="63" customWidth="1"/>
    <col min="21" max="22" width="3.88671875" style="63" customWidth="1"/>
    <col min="23" max="24" width="8.109375" style="63" customWidth="1"/>
    <col min="25" max="25" width="6" style="63" customWidth="1"/>
    <col min="26" max="16384" width="9" style="63"/>
  </cols>
  <sheetData>
    <row r="1" spans="1:24" ht="13.5" customHeight="1">
      <c r="B1" s="232" t="s">
        <v>68</v>
      </c>
      <c r="C1" s="232"/>
      <c r="D1" s="232"/>
      <c r="E1" s="232"/>
      <c r="F1" s="232"/>
      <c r="G1" s="232"/>
      <c r="H1" s="232"/>
      <c r="I1" s="232"/>
      <c r="J1" s="232"/>
      <c r="M1" s="64"/>
      <c r="O1" s="232" t="s">
        <v>68</v>
      </c>
      <c r="P1" s="232"/>
      <c r="Q1" s="232"/>
      <c r="R1" s="232"/>
      <c r="S1" s="232"/>
      <c r="T1" s="232"/>
      <c r="U1" s="232"/>
      <c r="V1" s="232"/>
      <c r="W1" s="232"/>
    </row>
    <row r="2" spans="1:24" ht="13.5" customHeight="1">
      <c r="B2" s="232"/>
      <c r="C2" s="232"/>
      <c r="D2" s="232"/>
      <c r="E2" s="232"/>
      <c r="F2" s="232"/>
      <c r="G2" s="232"/>
      <c r="H2" s="232"/>
      <c r="I2" s="232"/>
      <c r="J2" s="232"/>
      <c r="M2" s="64"/>
      <c r="O2" s="232"/>
      <c r="P2" s="232"/>
      <c r="Q2" s="232"/>
      <c r="R2" s="232"/>
      <c r="S2" s="232"/>
      <c r="T2" s="232"/>
      <c r="U2" s="232"/>
      <c r="V2" s="232"/>
      <c r="W2" s="232"/>
    </row>
    <row r="3" spans="1:24">
      <c r="A3" s="216" t="s">
        <v>69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M3" s="64"/>
      <c r="N3" s="216" t="s">
        <v>69</v>
      </c>
      <c r="O3" s="216"/>
      <c r="P3" s="216"/>
      <c r="Q3" s="216"/>
      <c r="R3" s="216"/>
      <c r="S3" s="216"/>
      <c r="T3" s="216"/>
      <c r="U3" s="216"/>
      <c r="V3" s="216"/>
      <c r="W3" s="216"/>
      <c r="X3" s="216"/>
    </row>
    <row r="4" spans="1:24" ht="11.25" customHeight="1">
      <c r="A4" s="225" t="s">
        <v>70</v>
      </c>
      <c r="B4" s="228">
        <f>+エントリー表!C5</f>
        <v>0</v>
      </c>
      <c r="C4" s="229"/>
      <c r="D4" s="229"/>
      <c r="E4" s="229"/>
      <c r="F4" s="229"/>
      <c r="G4" s="229"/>
      <c r="H4" s="229"/>
      <c r="I4" s="229"/>
      <c r="J4" s="229"/>
      <c r="K4" s="230"/>
      <c r="M4" s="64"/>
      <c r="N4" s="225" t="s">
        <v>70</v>
      </c>
      <c r="O4" s="228">
        <f>+B4</f>
        <v>0</v>
      </c>
      <c r="P4" s="229"/>
      <c r="Q4" s="229"/>
      <c r="R4" s="229"/>
      <c r="S4" s="229"/>
      <c r="T4" s="229"/>
      <c r="U4" s="229"/>
      <c r="V4" s="229"/>
      <c r="W4" s="229"/>
      <c r="X4" s="230"/>
    </row>
    <row r="5" spans="1:24" ht="11.25" customHeight="1">
      <c r="A5" s="226"/>
      <c r="B5" s="231"/>
      <c r="C5" s="232"/>
      <c r="D5" s="232"/>
      <c r="E5" s="232"/>
      <c r="F5" s="232"/>
      <c r="G5" s="232"/>
      <c r="H5" s="232"/>
      <c r="I5" s="232"/>
      <c r="J5" s="232"/>
      <c r="K5" s="233"/>
      <c r="M5" s="64"/>
      <c r="N5" s="226"/>
      <c r="O5" s="231"/>
      <c r="P5" s="232"/>
      <c r="Q5" s="232"/>
      <c r="R5" s="232"/>
      <c r="S5" s="232"/>
      <c r="T5" s="232"/>
      <c r="U5" s="232"/>
      <c r="V5" s="232"/>
      <c r="W5" s="232"/>
      <c r="X5" s="233"/>
    </row>
    <row r="6" spans="1:24" ht="11.25" customHeight="1">
      <c r="A6" s="227"/>
      <c r="B6" s="234"/>
      <c r="C6" s="235"/>
      <c r="D6" s="235"/>
      <c r="E6" s="235"/>
      <c r="F6" s="235"/>
      <c r="G6" s="235"/>
      <c r="H6" s="235"/>
      <c r="I6" s="235"/>
      <c r="J6" s="235"/>
      <c r="K6" s="236"/>
      <c r="M6" s="64"/>
      <c r="N6" s="227"/>
      <c r="O6" s="234"/>
      <c r="P6" s="235"/>
      <c r="Q6" s="235"/>
      <c r="R6" s="235"/>
      <c r="S6" s="235"/>
      <c r="T6" s="235"/>
      <c r="U6" s="235"/>
      <c r="V6" s="235"/>
      <c r="W6" s="235"/>
      <c r="X6" s="236"/>
    </row>
    <row r="7" spans="1:24">
      <c r="M7" s="64"/>
    </row>
    <row r="8" spans="1:24" ht="25.5" customHeight="1">
      <c r="A8" s="237" t="s">
        <v>71</v>
      </c>
      <c r="B8" s="238"/>
      <c r="C8" s="238"/>
      <c r="D8" s="238"/>
      <c r="E8" s="238"/>
      <c r="G8" s="239" t="s">
        <v>72</v>
      </c>
      <c r="H8" s="240"/>
      <c r="I8" s="240"/>
      <c r="J8" s="240"/>
      <c r="K8" s="240"/>
      <c r="M8" s="64"/>
      <c r="N8" s="237" t="s">
        <v>71</v>
      </c>
      <c r="O8" s="238"/>
      <c r="P8" s="238"/>
      <c r="Q8" s="238"/>
      <c r="R8" s="238"/>
      <c r="T8" s="239" t="s">
        <v>72</v>
      </c>
      <c r="U8" s="240"/>
      <c r="V8" s="240"/>
      <c r="W8" s="240"/>
      <c r="X8" s="240"/>
    </row>
    <row r="9" spans="1:24" ht="13.5" customHeight="1">
      <c r="A9" s="65" t="s">
        <v>73</v>
      </c>
      <c r="B9" s="219" t="s">
        <v>74</v>
      </c>
      <c r="C9" s="220"/>
      <c r="D9" s="220"/>
      <c r="E9" s="221"/>
      <c r="G9" s="65" t="s">
        <v>73</v>
      </c>
      <c r="H9" s="219" t="s">
        <v>74</v>
      </c>
      <c r="I9" s="220"/>
      <c r="J9" s="220"/>
      <c r="K9" s="221"/>
      <c r="M9" s="64"/>
      <c r="N9" s="65" t="s">
        <v>73</v>
      </c>
      <c r="O9" s="219" t="s">
        <v>74</v>
      </c>
      <c r="P9" s="220"/>
      <c r="Q9" s="220"/>
      <c r="R9" s="221"/>
      <c r="T9" s="65" t="s">
        <v>73</v>
      </c>
      <c r="U9" s="219" t="s">
        <v>74</v>
      </c>
      <c r="V9" s="220"/>
      <c r="W9" s="220"/>
      <c r="X9" s="221"/>
    </row>
    <row r="10" spans="1:24" ht="13.5" customHeight="1">
      <c r="A10" s="66" t="s">
        <v>75</v>
      </c>
      <c r="B10" s="222"/>
      <c r="C10" s="223"/>
      <c r="D10" s="223"/>
      <c r="E10" s="224"/>
      <c r="G10" s="66" t="s">
        <v>75</v>
      </c>
      <c r="H10" s="222"/>
      <c r="I10" s="223"/>
      <c r="J10" s="223"/>
      <c r="K10" s="224"/>
      <c r="M10" s="64"/>
      <c r="N10" s="66" t="s">
        <v>75</v>
      </c>
      <c r="O10" s="222"/>
      <c r="P10" s="223"/>
      <c r="Q10" s="223"/>
      <c r="R10" s="224"/>
      <c r="T10" s="66" t="s">
        <v>75</v>
      </c>
      <c r="U10" s="222"/>
      <c r="V10" s="223"/>
      <c r="W10" s="223"/>
      <c r="X10" s="224"/>
    </row>
    <row r="11" spans="1:24" ht="13.5" customHeight="1">
      <c r="A11" s="210"/>
      <c r="B11" s="213"/>
      <c r="C11" s="213"/>
      <c r="D11" s="213"/>
      <c r="E11" s="213"/>
      <c r="G11" s="210"/>
      <c r="H11" s="213"/>
      <c r="I11" s="213"/>
      <c r="J11" s="213"/>
      <c r="K11" s="213"/>
      <c r="M11" s="64"/>
      <c r="N11" s="210"/>
      <c r="O11" s="213"/>
      <c r="P11" s="213"/>
      <c r="Q11" s="213"/>
      <c r="R11" s="213"/>
      <c r="T11" s="210"/>
      <c r="U11" s="213"/>
      <c r="V11" s="213"/>
      <c r="W11" s="213"/>
      <c r="X11" s="213"/>
    </row>
    <row r="12" spans="1:24" ht="13.5" customHeight="1">
      <c r="A12" s="211"/>
      <c r="B12" s="214"/>
      <c r="C12" s="214"/>
      <c r="D12" s="214"/>
      <c r="E12" s="214"/>
      <c r="G12" s="211"/>
      <c r="H12" s="214"/>
      <c r="I12" s="214"/>
      <c r="J12" s="214"/>
      <c r="K12" s="214"/>
      <c r="M12" s="64"/>
      <c r="N12" s="211"/>
      <c r="O12" s="214"/>
      <c r="P12" s="214"/>
      <c r="Q12" s="214"/>
      <c r="R12" s="214"/>
      <c r="T12" s="211"/>
      <c r="U12" s="214"/>
      <c r="V12" s="214"/>
      <c r="W12" s="214"/>
      <c r="X12" s="214"/>
    </row>
    <row r="13" spans="1:24" ht="13.5" customHeight="1">
      <c r="A13" s="211"/>
      <c r="B13" s="214"/>
      <c r="C13" s="214"/>
      <c r="D13" s="214"/>
      <c r="E13" s="214"/>
      <c r="G13" s="211"/>
      <c r="H13" s="214"/>
      <c r="I13" s="214"/>
      <c r="J13" s="214"/>
      <c r="K13" s="214"/>
      <c r="M13" s="64"/>
      <c r="N13" s="211"/>
      <c r="O13" s="214"/>
      <c r="P13" s="214"/>
      <c r="Q13" s="214"/>
      <c r="R13" s="214"/>
      <c r="T13" s="211"/>
      <c r="U13" s="214"/>
      <c r="V13" s="214"/>
      <c r="W13" s="214"/>
      <c r="X13" s="214"/>
    </row>
    <row r="14" spans="1:24" ht="13.5" customHeight="1">
      <c r="A14" s="212"/>
      <c r="B14" s="215"/>
      <c r="C14" s="215"/>
      <c r="D14" s="215"/>
      <c r="E14" s="215"/>
      <c r="G14" s="212"/>
      <c r="H14" s="215"/>
      <c r="I14" s="215"/>
      <c r="J14" s="215"/>
      <c r="K14" s="215"/>
      <c r="M14" s="64"/>
      <c r="N14" s="212"/>
      <c r="O14" s="215"/>
      <c r="P14" s="215"/>
      <c r="Q14" s="215"/>
      <c r="R14" s="215"/>
      <c r="T14" s="212"/>
      <c r="U14" s="215"/>
      <c r="V14" s="215"/>
      <c r="W14" s="215"/>
      <c r="X14" s="215"/>
    </row>
    <row r="15" spans="1:24" ht="18" customHeight="1" thickBot="1">
      <c r="A15" s="67"/>
      <c r="B15" s="67"/>
      <c r="C15" s="67"/>
      <c r="D15" s="68"/>
      <c r="E15" s="68" t="s">
        <v>76</v>
      </c>
      <c r="F15" s="68"/>
      <c r="G15" s="68"/>
      <c r="H15" s="68"/>
      <c r="I15" s="67"/>
      <c r="J15" s="67"/>
      <c r="K15" s="67"/>
      <c r="M15" s="64"/>
      <c r="N15" s="67"/>
      <c r="O15" s="67"/>
      <c r="P15" s="67"/>
      <c r="Q15" s="68"/>
      <c r="R15" s="68" t="s">
        <v>76</v>
      </c>
      <c r="S15" s="68"/>
      <c r="T15" s="68"/>
      <c r="U15" s="68"/>
      <c r="V15" s="67"/>
      <c r="W15" s="67"/>
      <c r="X15" s="67"/>
    </row>
    <row r="16" spans="1:24" ht="18" customHeight="1">
      <c r="A16" s="68"/>
      <c r="B16" s="68"/>
      <c r="C16" s="68"/>
      <c r="D16" s="216" t="s">
        <v>77</v>
      </c>
      <c r="E16" s="216"/>
      <c r="F16" s="216"/>
      <c r="G16" s="216"/>
      <c r="H16" s="216"/>
      <c r="I16" s="68"/>
      <c r="J16" s="68"/>
      <c r="K16" s="68"/>
      <c r="M16" s="64"/>
      <c r="N16" s="68"/>
      <c r="O16" s="68"/>
      <c r="P16" s="68"/>
      <c r="Q16" s="216" t="s">
        <v>77</v>
      </c>
      <c r="R16" s="216"/>
      <c r="S16" s="216"/>
      <c r="T16" s="216"/>
      <c r="U16" s="216"/>
      <c r="V16" s="68"/>
      <c r="W16" s="68"/>
      <c r="X16" s="68"/>
    </row>
    <row r="17" spans="1:24">
      <c r="A17" s="217" t="s">
        <v>78</v>
      </c>
      <c r="B17" s="217"/>
      <c r="C17" s="217"/>
      <c r="D17" s="217"/>
      <c r="E17" s="217"/>
      <c r="G17" s="218" t="s">
        <v>79</v>
      </c>
      <c r="H17" s="218"/>
      <c r="I17" s="218"/>
      <c r="J17" s="218"/>
      <c r="K17" s="218"/>
      <c r="M17" s="64"/>
      <c r="N17" s="217" t="s">
        <v>78</v>
      </c>
      <c r="O17" s="217"/>
      <c r="P17" s="217"/>
      <c r="Q17" s="217"/>
      <c r="R17" s="217"/>
      <c r="T17" s="218" t="s">
        <v>79</v>
      </c>
      <c r="U17" s="218"/>
      <c r="V17" s="218"/>
      <c r="W17" s="218"/>
      <c r="X17" s="218"/>
    </row>
    <row r="18" spans="1:24" ht="13.5" customHeight="1">
      <c r="A18" s="69"/>
      <c r="B18" s="70"/>
      <c r="C18" s="70"/>
      <c r="D18" s="70"/>
      <c r="E18" s="71"/>
      <c r="G18" s="200"/>
      <c r="H18" s="201"/>
      <c r="I18" s="201"/>
      <c r="J18" s="201"/>
      <c r="K18" s="202"/>
      <c r="M18" s="64"/>
      <c r="N18" s="69"/>
      <c r="O18" s="70"/>
      <c r="P18" s="70"/>
      <c r="Q18" s="70"/>
      <c r="R18" s="71"/>
      <c r="T18" s="209"/>
      <c r="U18" s="209"/>
      <c r="V18" s="209"/>
      <c r="W18" s="209"/>
      <c r="X18" s="209"/>
    </row>
    <row r="19" spans="1:24">
      <c r="A19" s="72"/>
      <c r="B19" s="73"/>
      <c r="C19" s="73"/>
      <c r="D19" s="73"/>
      <c r="E19" s="74"/>
      <c r="G19" s="203"/>
      <c r="H19" s="204"/>
      <c r="I19" s="204"/>
      <c r="J19" s="204"/>
      <c r="K19" s="205"/>
      <c r="M19" s="64"/>
      <c r="N19" s="72"/>
      <c r="O19" s="73"/>
      <c r="P19" s="73"/>
      <c r="Q19" s="73"/>
      <c r="R19" s="74"/>
      <c r="T19" s="209"/>
      <c r="U19" s="209"/>
      <c r="V19" s="209"/>
      <c r="W19" s="209"/>
      <c r="X19" s="209"/>
    </row>
    <row r="20" spans="1:24">
      <c r="A20" s="72"/>
      <c r="B20" s="73"/>
      <c r="C20" s="73"/>
      <c r="D20" s="73"/>
      <c r="E20" s="75" t="s">
        <v>80</v>
      </c>
      <c r="G20" s="203"/>
      <c r="H20" s="204"/>
      <c r="I20" s="204"/>
      <c r="J20" s="204"/>
      <c r="K20" s="205"/>
      <c r="M20" s="64"/>
      <c r="N20" s="72"/>
      <c r="O20" s="73"/>
      <c r="P20" s="73"/>
      <c r="Q20" s="73"/>
      <c r="R20" s="75" t="s">
        <v>80</v>
      </c>
      <c r="T20" s="209"/>
      <c r="U20" s="209"/>
      <c r="V20" s="209"/>
      <c r="W20" s="209"/>
      <c r="X20" s="209"/>
    </row>
    <row r="21" spans="1:24">
      <c r="A21" s="76"/>
      <c r="B21" s="77"/>
      <c r="C21" s="77"/>
      <c r="D21" s="77"/>
      <c r="E21" s="78" t="s">
        <v>81</v>
      </c>
      <c r="G21" s="206"/>
      <c r="H21" s="207"/>
      <c r="I21" s="207"/>
      <c r="J21" s="207"/>
      <c r="K21" s="208"/>
      <c r="M21" s="64"/>
      <c r="N21" s="76"/>
      <c r="O21" s="77"/>
      <c r="P21" s="77"/>
      <c r="Q21" s="77"/>
      <c r="R21" s="78" t="s">
        <v>81</v>
      </c>
      <c r="T21" s="209"/>
      <c r="U21" s="209"/>
      <c r="V21" s="209"/>
      <c r="W21" s="209"/>
      <c r="X21" s="209"/>
    </row>
    <row r="22" spans="1:24" ht="17.100000000000001" customHeight="1">
      <c r="A22" s="79"/>
      <c r="B22" s="79"/>
      <c r="C22" s="79"/>
      <c r="D22" s="79"/>
      <c r="E22" s="79"/>
      <c r="G22" s="79"/>
      <c r="H22" s="79"/>
      <c r="I22" s="79"/>
      <c r="J22" s="79"/>
      <c r="K22" s="79"/>
      <c r="M22" s="64"/>
      <c r="N22" s="79"/>
      <c r="O22" s="79"/>
      <c r="P22" s="79"/>
      <c r="Q22" s="79"/>
      <c r="R22" s="79"/>
      <c r="T22" s="79"/>
      <c r="U22" s="79"/>
      <c r="V22" s="79"/>
      <c r="W22" s="79"/>
      <c r="X22" s="79"/>
    </row>
    <row r="23" spans="1:24" ht="17.100000000000001" customHeight="1">
      <c r="A23" s="80"/>
      <c r="B23" s="80"/>
      <c r="C23" s="80"/>
      <c r="D23" s="80"/>
      <c r="E23" s="80"/>
      <c r="F23" s="81"/>
      <c r="G23" s="80"/>
      <c r="H23" s="80"/>
      <c r="I23" s="80"/>
      <c r="J23" s="80"/>
      <c r="K23" s="80"/>
      <c r="L23" s="81"/>
      <c r="M23" s="82"/>
      <c r="N23" s="80"/>
      <c r="O23" s="80"/>
      <c r="P23" s="80"/>
      <c r="Q23" s="80"/>
      <c r="R23" s="80"/>
      <c r="S23" s="81"/>
      <c r="T23" s="80"/>
      <c r="U23" s="80"/>
      <c r="V23" s="80"/>
      <c r="W23" s="80"/>
      <c r="X23" s="80"/>
    </row>
    <row r="24" spans="1:24" ht="17.100000000000001" customHeight="1">
      <c r="A24" s="79"/>
      <c r="B24" s="79"/>
      <c r="C24" s="79"/>
      <c r="D24" s="79"/>
      <c r="E24" s="79"/>
      <c r="G24" s="79"/>
      <c r="H24" s="79"/>
      <c r="I24" s="79"/>
      <c r="J24" s="79"/>
      <c r="K24" s="79"/>
      <c r="M24" s="64"/>
      <c r="N24" s="79"/>
      <c r="O24" s="79"/>
      <c r="P24" s="79"/>
      <c r="Q24" s="79"/>
      <c r="R24" s="79"/>
      <c r="T24" s="79"/>
      <c r="U24" s="79"/>
      <c r="V24" s="79"/>
      <c r="W24" s="79"/>
      <c r="X24" s="79"/>
    </row>
    <row r="25" spans="1:24" ht="17.100000000000001" customHeight="1">
      <c r="L25" s="83"/>
      <c r="M25" s="64"/>
    </row>
    <row r="26" spans="1:24" ht="13.5" customHeight="1">
      <c r="B26" s="232" t="s">
        <v>68</v>
      </c>
      <c r="C26" s="232"/>
      <c r="D26" s="232"/>
      <c r="E26" s="232"/>
      <c r="F26" s="232"/>
      <c r="G26" s="232"/>
      <c r="H26" s="232"/>
      <c r="I26" s="232"/>
      <c r="J26" s="232"/>
      <c r="M26" s="64"/>
      <c r="O26" s="232" t="s">
        <v>68</v>
      </c>
      <c r="P26" s="232"/>
      <c r="Q26" s="232"/>
      <c r="R26" s="232"/>
      <c r="S26" s="232"/>
      <c r="T26" s="232"/>
      <c r="U26" s="232"/>
      <c r="V26" s="232"/>
      <c r="W26" s="232"/>
    </row>
    <row r="27" spans="1:24" ht="13.5" customHeight="1">
      <c r="B27" s="232"/>
      <c r="C27" s="232"/>
      <c r="D27" s="232"/>
      <c r="E27" s="232"/>
      <c r="F27" s="232"/>
      <c r="G27" s="232"/>
      <c r="H27" s="232"/>
      <c r="I27" s="232"/>
      <c r="J27" s="232"/>
      <c r="M27" s="64"/>
      <c r="O27" s="232"/>
      <c r="P27" s="232"/>
      <c r="Q27" s="232"/>
      <c r="R27" s="232"/>
      <c r="S27" s="232"/>
      <c r="T27" s="232"/>
      <c r="U27" s="232"/>
      <c r="V27" s="232"/>
      <c r="W27" s="232"/>
    </row>
    <row r="28" spans="1:24">
      <c r="A28" s="216" t="s">
        <v>69</v>
      </c>
      <c r="B28" s="216"/>
      <c r="C28" s="216"/>
      <c r="D28" s="216"/>
      <c r="E28" s="216"/>
      <c r="F28" s="216"/>
      <c r="G28" s="216"/>
      <c r="H28" s="216"/>
      <c r="I28" s="216"/>
      <c r="J28" s="216"/>
      <c r="K28" s="216"/>
      <c r="M28" s="64"/>
      <c r="N28" s="216" t="s">
        <v>69</v>
      </c>
      <c r="O28" s="216"/>
      <c r="P28" s="216"/>
      <c r="Q28" s="216"/>
      <c r="R28" s="216"/>
      <c r="S28" s="216"/>
      <c r="T28" s="216"/>
      <c r="U28" s="216"/>
      <c r="V28" s="216"/>
      <c r="W28" s="216"/>
      <c r="X28" s="216"/>
    </row>
    <row r="29" spans="1:24" ht="11.25" customHeight="1">
      <c r="A29" s="225" t="s">
        <v>70</v>
      </c>
      <c r="B29" s="228">
        <f>+B4</f>
        <v>0</v>
      </c>
      <c r="C29" s="229"/>
      <c r="D29" s="229"/>
      <c r="E29" s="229"/>
      <c r="F29" s="229"/>
      <c r="G29" s="229"/>
      <c r="H29" s="229"/>
      <c r="I29" s="229"/>
      <c r="J29" s="229"/>
      <c r="K29" s="230"/>
      <c r="M29" s="64"/>
      <c r="N29" s="225" t="s">
        <v>70</v>
      </c>
      <c r="O29" s="228">
        <f>+B4</f>
        <v>0</v>
      </c>
      <c r="P29" s="229"/>
      <c r="Q29" s="229"/>
      <c r="R29" s="229"/>
      <c r="S29" s="229"/>
      <c r="T29" s="229"/>
      <c r="U29" s="229"/>
      <c r="V29" s="229"/>
      <c r="W29" s="229"/>
      <c r="X29" s="230"/>
    </row>
    <row r="30" spans="1:24" ht="11.25" customHeight="1">
      <c r="A30" s="226"/>
      <c r="B30" s="231"/>
      <c r="C30" s="232"/>
      <c r="D30" s="232"/>
      <c r="E30" s="232"/>
      <c r="F30" s="232"/>
      <c r="G30" s="232"/>
      <c r="H30" s="232"/>
      <c r="I30" s="232"/>
      <c r="J30" s="232"/>
      <c r="K30" s="233"/>
      <c r="M30" s="64"/>
      <c r="N30" s="226"/>
      <c r="O30" s="231"/>
      <c r="P30" s="232"/>
      <c r="Q30" s="232"/>
      <c r="R30" s="232"/>
      <c r="S30" s="232"/>
      <c r="T30" s="232"/>
      <c r="U30" s="232"/>
      <c r="V30" s="232"/>
      <c r="W30" s="232"/>
      <c r="X30" s="233"/>
    </row>
    <row r="31" spans="1:24" ht="11.25" customHeight="1">
      <c r="A31" s="227"/>
      <c r="B31" s="234"/>
      <c r="C31" s="235"/>
      <c r="D31" s="235"/>
      <c r="E31" s="235"/>
      <c r="F31" s="235"/>
      <c r="G31" s="235"/>
      <c r="H31" s="235"/>
      <c r="I31" s="235"/>
      <c r="J31" s="235"/>
      <c r="K31" s="236"/>
      <c r="M31" s="64"/>
      <c r="N31" s="227"/>
      <c r="O31" s="234"/>
      <c r="P31" s="235"/>
      <c r="Q31" s="235"/>
      <c r="R31" s="235"/>
      <c r="S31" s="235"/>
      <c r="T31" s="235"/>
      <c r="U31" s="235"/>
      <c r="V31" s="235"/>
      <c r="W31" s="235"/>
      <c r="X31" s="236"/>
    </row>
    <row r="32" spans="1:24">
      <c r="M32" s="64"/>
    </row>
    <row r="33" spans="1:24" ht="25.5" customHeight="1">
      <c r="A33" s="237" t="s">
        <v>71</v>
      </c>
      <c r="B33" s="238"/>
      <c r="C33" s="238"/>
      <c r="D33" s="238"/>
      <c r="E33" s="238"/>
      <c r="G33" s="239" t="s">
        <v>72</v>
      </c>
      <c r="H33" s="240"/>
      <c r="I33" s="240"/>
      <c r="J33" s="240"/>
      <c r="K33" s="240"/>
      <c r="M33" s="64"/>
      <c r="N33" s="237" t="s">
        <v>71</v>
      </c>
      <c r="O33" s="238"/>
      <c r="P33" s="238"/>
      <c r="Q33" s="238"/>
      <c r="R33" s="238"/>
      <c r="T33" s="239" t="s">
        <v>72</v>
      </c>
      <c r="U33" s="240"/>
      <c r="V33" s="240"/>
      <c r="W33" s="240"/>
      <c r="X33" s="240"/>
    </row>
    <row r="34" spans="1:24" ht="13.5" customHeight="1">
      <c r="A34" s="65" t="s">
        <v>73</v>
      </c>
      <c r="B34" s="219" t="s">
        <v>74</v>
      </c>
      <c r="C34" s="220"/>
      <c r="D34" s="220"/>
      <c r="E34" s="221"/>
      <c r="G34" s="65" t="s">
        <v>73</v>
      </c>
      <c r="H34" s="219" t="s">
        <v>74</v>
      </c>
      <c r="I34" s="220"/>
      <c r="J34" s="220"/>
      <c r="K34" s="221"/>
      <c r="M34" s="64"/>
      <c r="N34" s="65" t="s">
        <v>73</v>
      </c>
      <c r="O34" s="219" t="s">
        <v>74</v>
      </c>
      <c r="P34" s="220"/>
      <c r="Q34" s="220"/>
      <c r="R34" s="221"/>
      <c r="T34" s="65" t="s">
        <v>73</v>
      </c>
      <c r="U34" s="219" t="s">
        <v>74</v>
      </c>
      <c r="V34" s="220"/>
      <c r="W34" s="220"/>
      <c r="X34" s="221"/>
    </row>
    <row r="35" spans="1:24" ht="13.5" customHeight="1">
      <c r="A35" s="66" t="s">
        <v>75</v>
      </c>
      <c r="B35" s="222"/>
      <c r="C35" s="223"/>
      <c r="D35" s="223"/>
      <c r="E35" s="224"/>
      <c r="G35" s="66" t="s">
        <v>75</v>
      </c>
      <c r="H35" s="222"/>
      <c r="I35" s="223"/>
      <c r="J35" s="223"/>
      <c r="K35" s="224"/>
      <c r="M35" s="64"/>
      <c r="N35" s="66" t="s">
        <v>75</v>
      </c>
      <c r="O35" s="222"/>
      <c r="P35" s="223"/>
      <c r="Q35" s="223"/>
      <c r="R35" s="224"/>
      <c r="T35" s="66" t="s">
        <v>75</v>
      </c>
      <c r="U35" s="222"/>
      <c r="V35" s="223"/>
      <c r="W35" s="223"/>
      <c r="X35" s="224"/>
    </row>
    <row r="36" spans="1:24" ht="13.5" customHeight="1">
      <c r="A36" s="210"/>
      <c r="B36" s="213"/>
      <c r="C36" s="213"/>
      <c r="D36" s="213"/>
      <c r="E36" s="213"/>
      <c r="G36" s="210"/>
      <c r="H36" s="213"/>
      <c r="I36" s="213"/>
      <c r="J36" s="213"/>
      <c r="K36" s="213"/>
      <c r="M36" s="64"/>
      <c r="N36" s="210"/>
      <c r="O36" s="213"/>
      <c r="P36" s="213"/>
      <c r="Q36" s="213"/>
      <c r="R36" s="213"/>
      <c r="T36" s="210"/>
      <c r="U36" s="213"/>
      <c r="V36" s="213"/>
      <c r="W36" s="213"/>
      <c r="X36" s="213"/>
    </row>
    <row r="37" spans="1:24" ht="13.5" customHeight="1">
      <c r="A37" s="211"/>
      <c r="B37" s="214"/>
      <c r="C37" s="214"/>
      <c r="D37" s="214"/>
      <c r="E37" s="214"/>
      <c r="G37" s="211"/>
      <c r="H37" s="214"/>
      <c r="I37" s="214"/>
      <c r="J37" s="214"/>
      <c r="K37" s="214"/>
      <c r="M37" s="64"/>
      <c r="N37" s="211"/>
      <c r="O37" s="214"/>
      <c r="P37" s="214"/>
      <c r="Q37" s="214"/>
      <c r="R37" s="214"/>
      <c r="T37" s="211"/>
      <c r="U37" s="214"/>
      <c r="V37" s="214"/>
      <c r="W37" s="214"/>
      <c r="X37" s="214"/>
    </row>
    <row r="38" spans="1:24" ht="13.5" customHeight="1">
      <c r="A38" s="211"/>
      <c r="B38" s="214"/>
      <c r="C38" s="214"/>
      <c r="D38" s="214"/>
      <c r="E38" s="214"/>
      <c r="G38" s="211"/>
      <c r="H38" s="214"/>
      <c r="I38" s="214"/>
      <c r="J38" s="214"/>
      <c r="K38" s="214"/>
      <c r="M38" s="64"/>
      <c r="N38" s="211"/>
      <c r="O38" s="214"/>
      <c r="P38" s="214"/>
      <c r="Q38" s="214"/>
      <c r="R38" s="214"/>
      <c r="T38" s="211"/>
      <c r="U38" s="214"/>
      <c r="V38" s="214"/>
      <c r="W38" s="214"/>
      <c r="X38" s="214"/>
    </row>
    <row r="39" spans="1:24" ht="13.5" customHeight="1">
      <c r="A39" s="212"/>
      <c r="B39" s="215"/>
      <c r="C39" s="215"/>
      <c r="D39" s="215"/>
      <c r="E39" s="215"/>
      <c r="G39" s="212"/>
      <c r="H39" s="215"/>
      <c r="I39" s="215"/>
      <c r="J39" s="215"/>
      <c r="K39" s="215"/>
      <c r="M39" s="64"/>
      <c r="N39" s="212"/>
      <c r="O39" s="215"/>
      <c r="P39" s="215"/>
      <c r="Q39" s="215"/>
      <c r="R39" s="215"/>
      <c r="T39" s="212"/>
      <c r="U39" s="215"/>
      <c r="V39" s="215"/>
      <c r="W39" s="215"/>
      <c r="X39" s="215"/>
    </row>
    <row r="40" spans="1:24" ht="18" customHeight="1" thickBot="1">
      <c r="A40" s="67"/>
      <c r="B40" s="67"/>
      <c r="C40" s="67"/>
      <c r="D40" s="68"/>
      <c r="E40" s="68" t="s">
        <v>76</v>
      </c>
      <c r="F40" s="68"/>
      <c r="G40" s="68"/>
      <c r="H40" s="68"/>
      <c r="I40" s="67"/>
      <c r="J40" s="67"/>
      <c r="K40" s="67"/>
      <c r="M40" s="64"/>
      <c r="N40" s="67"/>
      <c r="O40" s="67"/>
      <c r="P40" s="67"/>
      <c r="Q40" s="68"/>
      <c r="R40" s="68" t="s">
        <v>76</v>
      </c>
      <c r="S40" s="68"/>
      <c r="T40" s="68"/>
      <c r="U40" s="68"/>
      <c r="V40" s="67"/>
      <c r="W40" s="67"/>
      <c r="X40" s="67"/>
    </row>
    <row r="41" spans="1:24" ht="18" customHeight="1">
      <c r="A41" s="68"/>
      <c r="B41" s="68"/>
      <c r="C41" s="68"/>
      <c r="D41" s="216" t="s">
        <v>77</v>
      </c>
      <c r="E41" s="216"/>
      <c r="F41" s="216"/>
      <c r="G41" s="216"/>
      <c r="H41" s="216"/>
      <c r="I41" s="68"/>
      <c r="J41" s="68"/>
      <c r="K41" s="68"/>
      <c r="M41" s="64"/>
      <c r="N41" s="68"/>
      <c r="O41" s="68"/>
      <c r="P41" s="68"/>
      <c r="Q41" s="216" t="s">
        <v>77</v>
      </c>
      <c r="R41" s="216"/>
      <c r="S41" s="216"/>
      <c r="T41" s="216"/>
      <c r="U41" s="216"/>
      <c r="V41" s="68"/>
      <c r="W41" s="68"/>
      <c r="X41" s="68"/>
    </row>
    <row r="42" spans="1:24">
      <c r="A42" s="217" t="s">
        <v>78</v>
      </c>
      <c r="B42" s="217"/>
      <c r="C42" s="217"/>
      <c r="D42" s="217"/>
      <c r="E42" s="217"/>
      <c r="G42" s="218" t="s">
        <v>79</v>
      </c>
      <c r="H42" s="218"/>
      <c r="I42" s="218"/>
      <c r="J42" s="218"/>
      <c r="K42" s="218"/>
      <c r="M42" s="64"/>
      <c r="N42" s="217" t="s">
        <v>78</v>
      </c>
      <c r="O42" s="217"/>
      <c r="P42" s="217"/>
      <c r="Q42" s="217"/>
      <c r="R42" s="217"/>
      <c r="T42" s="218" t="s">
        <v>79</v>
      </c>
      <c r="U42" s="218"/>
      <c r="V42" s="218"/>
      <c r="W42" s="218"/>
      <c r="X42" s="218"/>
    </row>
    <row r="43" spans="1:24" ht="13.5" customHeight="1">
      <c r="A43" s="69"/>
      <c r="B43" s="70"/>
      <c r="C43" s="70"/>
      <c r="D43" s="70"/>
      <c r="E43" s="71"/>
      <c r="G43" s="200"/>
      <c r="H43" s="201"/>
      <c r="I43" s="201"/>
      <c r="J43" s="201"/>
      <c r="K43" s="202"/>
      <c r="M43" s="64"/>
      <c r="N43" s="69"/>
      <c r="O43" s="70"/>
      <c r="P43" s="70"/>
      <c r="Q43" s="70"/>
      <c r="R43" s="71"/>
      <c r="T43" s="209"/>
      <c r="U43" s="209"/>
      <c r="V43" s="209"/>
      <c r="W43" s="209"/>
      <c r="X43" s="209"/>
    </row>
    <row r="44" spans="1:24">
      <c r="A44" s="72"/>
      <c r="B44" s="73"/>
      <c r="C44" s="73"/>
      <c r="D44" s="73"/>
      <c r="E44" s="74"/>
      <c r="G44" s="203"/>
      <c r="H44" s="204"/>
      <c r="I44" s="204"/>
      <c r="J44" s="204"/>
      <c r="K44" s="205"/>
      <c r="M44" s="64"/>
      <c r="N44" s="72"/>
      <c r="O44" s="73"/>
      <c r="P44" s="73"/>
      <c r="Q44" s="73"/>
      <c r="R44" s="74"/>
      <c r="T44" s="209"/>
      <c r="U44" s="209"/>
      <c r="V44" s="209"/>
      <c r="W44" s="209"/>
      <c r="X44" s="209"/>
    </row>
    <row r="45" spans="1:24">
      <c r="A45" s="72"/>
      <c r="B45" s="73"/>
      <c r="C45" s="73"/>
      <c r="D45" s="73"/>
      <c r="E45" s="75" t="s">
        <v>80</v>
      </c>
      <c r="G45" s="203"/>
      <c r="H45" s="204"/>
      <c r="I45" s="204"/>
      <c r="J45" s="204"/>
      <c r="K45" s="205"/>
      <c r="M45" s="64"/>
      <c r="N45" s="72"/>
      <c r="O45" s="73"/>
      <c r="P45" s="73"/>
      <c r="Q45" s="73"/>
      <c r="R45" s="75" t="s">
        <v>80</v>
      </c>
      <c r="T45" s="209"/>
      <c r="U45" s="209"/>
      <c r="V45" s="209"/>
      <c r="W45" s="209"/>
      <c r="X45" s="209"/>
    </row>
    <row r="46" spans="1:24">
      <c r="A46" s="76"/>
      <c r="B46" s="77"/>
      <c r="C46" s="77"/>
      <c r="D46" s="77"/>
      <c r="E46" s="78" t="s">
        <v>81</v>
      </c>
      <c r="G46" s="206"/>
      <c r="H46" s="207"/>
      <c r="I46" s="207"/>
      <c r="J46" s="207"/>
      <c r="K46" s="208"/>
      <c r="M46" s="64"/>
      <c r="N46" s="76"/>
      <c r="O46" s="77"/>
      <c r="P46" s="77"/>
      <c r="Q46" s="77"/>
      <c r="R46" s="78" t="s">
        <v>81</v>
      </c>
      <c r="T46" s="209"/>
      <c r="U46" s="209"/>
      <c r="V46" s="209"/>
      <c r="W46" s="209"/>
      <c r="X46" s="209"/>
    </row>
  </sheetData>
  <mergeCells count="64">
    <mergeCell ref="B9:E10"/>
    <mergeCell ref="H9:K10"/>
    <mergeCell ref="O9:R10"/>
    <mergeCell ref="U9:X10"/>
    <mergeCell ref="G8:K8"/>
    <mergeCell ref="N8:R8"/>
    <mergeCell ref="A8:E8"/>
    <mergeCell ref="B4:K6"/>
    <mergeCell ref="N4:N6"/>
    <mergeCell ref="O4:X6"/>
    <mergeCell ref="T8:X8"/>
    <mergeCell ref="B1:J2"/>
    <mergeCell ref="O1:W2"/>
    <mergeCell ref="A3:K3"/>
    <mergeCell ref="N3:X3"/>
    <mergeCell ref="A4:A6"/>
    <mergeCell ref="T11:T14"/>
    <mergeCell ref="U11:X14"/>
    <mergeCell ref="D16:H16"/>
    <mergeCell ref="Q16:U16"/>
    <mergeCell ref="A17:E17"/>
    <mergeCell ref="G17:K17"/>
    <mergeCell ref="N17:R17"/>
    <mergeCell ref="T17:X17"/>
    <mergeCell ref="A11:A14"/>
    <mergeCell ref="B11:E14"/>
    <mergeCell ref="G11:G14"/>
    <mergeCell ref="H11:K14"/>
    <mergeCell ref="N11:N14"/>
    <mergeCell ref="O11:R14"/>
    <mergeCell ref="G18:K21"/>
    <mergeCell ref="T18:X21"/>
    <mergeCell ref="B26:J27"/>
    <mergeCell ref="O26:W27"/>
    <mergeCell ref="A28:K28"/>
    <mergeCell ref="N28:X28"/>
    <mergeCell ref="A29:A31"/>
    <mergeCell ref="B29:K31"/>
    <mergeCell ref="N29:N31"/>
    <mergeCell ref="O29:X31"/>
    <mergeCell ref="A33:E33"/>
    <mergeCell ref="G33:K33"/>
    <mergeCell ref="N33:R33"/>
    <mergeCell ref="T33:X33"/>
    <mergeCell ref="B34:E35"/>
    <mergeCell ref="H34:K35"/>
    <mergeCell ref="O34:R35"/>
    <mergeCell ref="U34:X35"/>
    <mergeCell ref="A36:A39"/>
    <mergeCell ref="B36:E39"/>
    <mergeCell ref="G36:G39"/>
    <mergeCell ref="H36:K39"/>
    <mergeCell ref="N36:N39"/>
    <mergeCell ref="O36:R39"/>
    <mergeCell ref="G43:K46"/>
    <mergeCell ref="T43:X46"/>
    <mergeCell ref="T36:T39"/>
    <mergeCell ref="U36:X39"/>
    <mergeCell ref="D41:H41"/>
    <mergeCell ref="Q41:U41"/>
    <mergeCell ref="A42:E42"/>
    <mergeCell ref="G42:K42"/>
    <mergeCell ref="N42:R42"/>
    <mergeCell ref="T42:X42"/>
  </mergeCells>
  <phoneticPr fontId="2"/>
  <printOptions horizontalCentered="1" verticalCentered="1"/>
  <pageMargins left="0" right="0" top="0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エントリー表</vt:lpstr>
      <vt:lpstr>メンバー表(記載例)</vt:lpstr>
      <vt:lpstr>メンバー表</vt:lpstr>
      <vt:lpstr>交代用紙</vt:lpstr>
      <vt:lpstr>エントリー表!Print_Area</vt:lpstr>
      <vt:lpstr>メンバー表!Print_Area</vt:lpstr>
      <vt:lpstr>'メンバー表(記載例)'!Print_Area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kmdy</dc:creator>
  <cp:lastModifiedBy>龍彦 宮内</cp:lastModifiedBy>
  <cp:lastPrinted>2025-04-05T03:01:56Z</cp:lastPrinted>
  <dcterms:created xsi:type="dcterms:W3CDTF">2011-11-25T01:21:01Z</dcterms:created>
  <dcterms:modified xsi:type="dcterms:W3CDTF">2025-04-05T03:02:28Z</dcterms:modified>
</cp:coreProperties>
</file>